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30" yWindow="480" windowWidth="24600" windowHeight="13980"/>
  </bookViews>
  <sheets>
    <sheet name="Totalt" sheetId="1" r:id="rId1"/>
    <sheet name="Eiendomsmeglingsforetak" sheetId="2" r:id="rId2"/>
  </sheets>
  <calcPr calcId="145621"/>
</workbook>
</file>

<file path=xl/calcChain.xml><?xml version="1.0" encoding="utf-8"?>
<calcChain xmlns="http://schemas.openxmlformats.org/spreadsheetml/2006/main">
  <c r="K25" i="1" l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5" i="1"/>
  <c r="H13" i="1"/>
  <c r="H25" i="1"/>
  <c r="H12" i="1"/>
</calcChain>
</file>

<file path=xl/sharedStrings.xml><?xml version="1.0" encoding="utf-8"?>
<sst xmlns="http://schemas.openxmlformats.org/spreadsheetml/2006/main" count="118" uniqueCount="53">
  <si>
    <t>Eiendomsmeglingsforetak</t>
  </si>
  <si>
    <t>Advokat</t>
  </si>
  <si>
    <t>Sum foretak og advokater</t>
  </si>
  <si>
    <t>Meglervederlag</t>
  </si>
  <si>
    <t>Antall formidlinger</t>
  </si>
  <si>
    <t>Verdi formidlet</t>
  </si>
  <si>
    <t>01</t>
  </si>
  <si>
    <t>ØSTFOLD</t>
  </si>
  <si>
    <t>02</t>
  </si>
  <si>
    <t>AKERSHUS</t>
  </si>
  <si>
    <t>03</t>
  </si>
  <si>
    <t>OSLO</t>
  </si>
  <si>
    <t>04</t>
  </si>
  <si>
    <t>HEDMARK</t>
  </si>
  <si>
    <t>05</t>
  </si>
  <si>
    <t>OPPLAND</t>
  </si>
  <si>
    <t>06</t>
  </si>
  <si>
    <t>BUSKERUD</t>
  </si>
  <si>
    <t>07</t>
  </si>
  <si>
    <t>VESTFOLD</t>
  </si>
  <si>
    <t>08</t>
  </si>
  <si>
    <t>TELEMARK</t>
  </si>
  <si>
    <t>09</t>
  </si>
  <si>
    <t>AUST-AGDER</t>
  </si>
  <si>
    <t>10</t>
  </si>
  <si>
    <t>VEST-AGDER</t>
  </si>
  <si>
    <t>11</t>
  </si>
  <si>
    <t>ROGALAND</t>
  </si>
  <si>
    <t>12</t>
  </si>
  <si>
    <t>HORDALAND</t>
  </si>
  <si>
    <t>14</t>
  </si>
  <si>
    <t>SOGN OG FJORDANE</t>
  </si>
  <si>
    <t>15</t>
  </si>
  <si>
    <t>MØRE OG ROMSDAL</t>
  </si>
  <si>
    <t>16</t>
  </si>
  <si>
    <t>SØR-TRØNDELAG</t>
  </si>
  <si>
    <t>17</t>
  </si>
  <si>
    <t>NORD-TRØNDELAG</t>
  </si>
  <si>
    <t>18</t>
  </si>
  <si>
    <t>NORDLAND</t>
  </si>
  <si>
    <t>19</t>
  </si>
  <si>
    <t>TROMS</t>
  </si>
  <si>
    <t>20</t>
  </si>
  <si>
    <t>FINNMARK</t>
  </si>
  <si>
    <t>Ukjent</t>
  </si>
  <si>
    <t>Sum:</t>
  </si>
  <si>
    <t>Totalt 2015</t>
  </si>
  <si>
    <t>Boligeiendom</t>
  </si>
  <si>
    <t>Næringseiendom</t>
  </si>
  <si>
    <t>SUM</t>
  </si>
  <si>
    <t>Leie</t>
  </si>
  <si>
    <t>Salg</t>
  </si>
  <si>
    <t>Omsetninger gjennom eiendomsmeglingsforetak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</si>
</sst>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#\ ###\ ##0;\-#\ ###\ ###\ ##0"/>
  </numFmts>
  <fonts count="6" x14ac:knownFonts="1">
    <font>
      <sz val="10"/>
      <color rgb="FF000000"/>
      <name val="Arial"/>
    </font>
    <font>
      <sz val="6"/>
      <color rgb="FF000000"/>
      <name val="Arial"/>
    </font>
    <font>
      <sz val="12"/>
      <color rgb="FF000000"/>
      <name val="Arial"/>
    </font>
    <font>
      <b/>
      <sz val="9"/>
      <color rgb="FFFFFFFF"/>
      <name val="Arial"/>
    </font>
    <font>
      <sz val="9"/>
      <color rgb="FF000000"/>
      <name val="Arial"/>
    </font>
    <font>
      <b/>
      <sz val="12"/>
      <color rgb="FF000000"/>
      <name val="Arial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5175B9"/>
        <bgColor rgb="FFFFFFFF"/>
      </patternFill>
    </fill>
    <fill>
      <patternFill patternType="solid">
        <fgColor rgb="FFF0F0F4"/>
        <bgColor rgb="FFFFFFFF"/>
      </patternFill>
    </fill>
  </fills>
  <borders count="4">
    <border>
      <left/>
      <right/>
      <top/>
      <bottom/>
      <diagonal/>
    </border>
    <border>
      <left style="thin">
        <color rgb="FFCACAD9"/>
      </left>
      <right style="thin">
        <color rgb="FFCACAD9"/>
      </right>
      <top style="thin">
        <color rgb="FFCACAD9"/>
      </top>
      <bottom style="thin">
        <color rgb="FFCACAD9"/>
      </bottom>
      <diagonal/>
    </border>
    <border>
      <left style="thin">
        <color rgb="FFCAC9D9"/>
      </left>
      <right style="thin">
        <color rgb="FFCAC9D9"/>
      </right>
      <top style="thin">
        <color rgb="FFCAC9D9"/>
      </top>
      <bottom style="thin">
        <color rgb="FFCAC9D9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0" xfId="0" applyFont="1" applyFill="1" applyAlignment="1">
      <alignment horizontal="left"/>
    </xf>
    <xf numFmtId="0" fontId="2" fillId="2" borderId="0" xfId="0" applyFont="1" applyFill="1" applyAlignment="1">
      <alignment horizontal="left"/>
    </xf>
    <xf numFmtId="49" fontId="3" fillId="3" borderId="1" xfId="0" applyNumberFormat="1" applyFont="1" applyFill="1" applyBorder="1" applyAlignment="1">
      <alignment horizontal="left"/>
    </xf>
    <xf numFmtId="49" fontId="4" fillId="2" borderId="2" xfId="0" applyNumberFormat="1" applyFont="1" applyFill="1" applyBorder="1" applyAlignment="1">
      <alignment horizontal="right" vertical="center"/>
    </xf>
    <xf numFmtId="164" fontId="4" fillId="4" borderId="2" xfId="0" applyNumberFormat="1" applyFont="1" applyFill="1" applyBorder="1" applyAlignment="1">
      <alignment horizontal="right"/>
    </xf>
    <xf numFmtId="164" fontId="4" fillId="2" borderId="2" xfId="0" applyNumberFormat="1" applyFont="1" applyFill="1" applyBorder="1" applyAlignment="1">
      <alignment horizontal="right" vertical="center"/>
    </xf>
    <xf numFmtId="164" fontId="4" fillId="2" borderId="2" xfId="0" applyNumberFormat="1" applyFont="1" applyFill="1" applyBorder="1" applyAlignment="1">
      <alignment horizontal="right"/>
    </xf>
    <xf numFmtId="0" fontId="4" fillId="2" borderId="2" xfId="0" applyFont="1" applyFill="1" applyBorder="1" applyAlignment="1">
      <alignment horizontal="left" vertical="center"/>
    </xf>
    <xf numFmtId="49" fontId="5" fillId="2" borderId="3" xfId="0" applyNumberFormat="1" applyFont="1" applyFill="1" applyBorder="1" applyAlignment="1">
      <alignment horizontal="left"/>
    </xf>
    <xf numFmtId="49" fontId="3" fillId="3" borderId="1" xfId="0" applyNumberFormat="1" applyFont="1" applyFill="1" applyBorder="1" applyAlignment="1">
      <alignment horizontal="center"/>
    </xf>
    <xf numFmtId="49" fontId="4" fillId="2" borderId="2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6"/>
  <sheetViews>
    <sheetView tabSelected="1" workbookViewId="0">
      <selection activeCell="H22" sqref="H22"/>
    </sheetView>
  </sheetViews>
  <sheetFormatPr baseColWidth="10" defaultRowHeight="15" x14ac:dyDescent="0.2"/>
  <cols>
    <col min="1" max="1" width="0.85546875" customWidth="1"/>
    <col min="2" max="2" width="3.5703125" customWidth="1"/>
    <col min="3" max="12" width="14.7109375" customWidth="1"/>
    <col min="13" max="13" width="4.7109375" customWidth="1"/>
  </cols>
  <sheetData>
    <row r="1" spans="2:12" s="1" customFormat="1" ht="31.9" customHeight="1" x14ac:dyDescent="0.25">
      <c r="B1" s="9" t="s">
        <v>46</v>
      </c>
      <c r="C1" s="9"/>
      <c r="D1" s="9"/>
      <c r="E1" s="9"/>
    </row>
    <row r="2" spans="2:12" s="1" customFormat="1" ht="31.9" customHeight="1" x14ac:dyDescent="0.15"/>
    <row r="3" spans="2:12" s="1" customFormat="1" ht="19.149999999999999" customHeight="1" x14ac:dyDescent="0.2">
      <c r="B3" s="2"/>
      <c r="C3" s="2"/>
      <c r="D3" s="10" t="s">
        <v>0</v>
      </c>
      <c r="E3" s="10"/>
      <c r="F3" s="10"/>
      <c r="G3" s="10" t="s">
        <v>1</v>
      </c>
      <c r="H3" s="10"/>
      <c r="I3" s="10"/>
      <c r="J3" s="11" t="s">
        <v>2</v>
      </c>
      <c r="K3" s="11"/>
      <c r="L3" s="11"/>
    </row>
    <row r="4" spans="2:12" s="1" customFormat="1" ht="19.149999999999999" customHeight="1" x14ac:dyDescent="0.2">
      <c r="B4" s="2"/>
      <c r="C4" s="2"/>
      <c r="D4" s="3" t="s">
        <v>3</v>
      </c>
      <c r="E4" s="3" t="s">
        <v>4</v>
      </c>
      <c r="F4" s="3" t="s">
        <v>5</v>
      </c>
      <c r="G4" s="3" t="s">
        <v>3</v>
      </c>
      <c r="H4" s="3" t="s">
        <v>4</v>
      </c>
      <c r="I4" s="3" t="s">
        <v>5</v>
      </c>
      <c r="J4" s="4" t="s">
        <v>3</v>
      </c>
      <c r="K4" s="4" t="s">
        <v>4</v>
      </c>
      <c r="L4" s="4" t="s">
        <v>5</v>
      </c>
    </row>
    <row r="5" spans="2:12" s="1" customFormat="1" ht="18.2" customHeight="1" x14ac:dyDescent="0.2">
      <c r="B5" s="3" t="s">
        <v>6</v>
      </c>
      <c r="C5" s="3" t="s">
        <v>7</v>
      </c>
      <c r="D5" s="5">
        <v>625110670</v>
      </c>
      <c r="E5" s="5">
        <v>7431</v>
      </c>
      <c r="F5" s="5">
        <v>17797947992</v>
      </c>
      <c r="G5" s="5">
        <v>64548097</v>
      </c>
      <c r="H5" s="5">
        <v>355</v>
      </c>
      <c r="I5" s="5">
        <v>921126990</v>
      </c>
      <c r="J5" s="6">
        <v>689658767</v>
      </c>
      <c r="K5" s="6">
        <f>H5+E5</f>
        <v>7786</v>
      </c>
      <c r="L5" s="6">
        <v>18719074982</v>
      </c>
    </row>
    <row r="6" spans="2:12" s="1" customFormat="1" ht="18.2" customHeight="1" x14ac:dyDescent="0.2">
      <c r="B6" s="3" t="s">
        <v>8</v>
      </c>
      <c r="C6" s="3" t="s">
        <v>9</v>
      </c>
      <c r="D6" s="7">
        <v>840462767</v>
      </c>
      <c r="E6" s="7">
        <v>17125</v>
      </c>
      <c r="F6" s="7">
        <v>51902137300</v>
      </c>
      <c r="G6" s="7">
        <v>22874841</v>
      </c>
      <c r="H6" s="7">
        <v>977</v>
      </c>
      <c r="I6" s="7">
        <v>5788162421</v>
      </c>
      <c r="J6" s="6">
        <v>863337608</v>
      </c>
      <c r="K6" s="6">
        <f t="shared" ref="K6:K24" si="0">H6+E6</f>
        <v>18102</v>
      </c>
      <c r="L6" s="6">
        <v>57690299721</v>
      </c>
    </row>
    <row r="7" spans="2:12" s="1" customFormat="1" ht="18.2" customHeight="1" x14ac:dyDescent="0.2">
      <c r="B7" s="3" t="s">
        <v>10</v>
      </c>
      <c r="C7" s="3" t="s">
        <v>11</v>
      </c>
      <c r="D7" s="5">
        <v>2455045315</v>
      </c>
      <c r="E7" s="5">
        <v>40964</v>
      </c>
      <c r="F7" s="5">
        <v>159552819575</v>
      </c>
      <c r="G7" s="5">
        <v>23081174</v>
      </c>
      <c r="H7" s="5">
        <v>785</v>
      </c>
      <c r="I7" s="5">
        <v>5279772234</v>
      </c>
      <c r="J7" s="6">
        <v>2478126489</v>
      </c>
      <c r="K7" s="6">
        <f t="shared" si="0"/>
        <v>41749</v>
      </c>
      <c r="L7" s="6">
        <v>164832591809</v>
      </c>
    </row>
    <row r="8" spans="2:12" s="1" customFormat="1" ht="18.2" customHeight="1" x14ac:dyDescent="0.2">
      <c r="B8" s="3" t="s">
        <v>12</v>
      </c>
      <c r="C8" s="3" t="s">
        <v>13</v>
      </c>
      <c r="D8" s="7">
        <v>205463801</v>
      </c>
      <c r="E8" s="7">
        <v>4202</v>
      </c>
      <c r="F8" s="7">
        <v>8279560278</v>
      </c>
      <c r="G8" s="7">
        <v>8137913</v>
      </c>
      <c r="H8" s="7">
        <v>404</v>
      </c>
      <c r="I8" s="7">
        <v>719691877</v>
      </c>
      <c r="J8" s="6">
        <v>213601714</v>
      </c>
      <c r="K8" s="6">
        <f t="shared" si="0"/>
        <v>4606</v>
      </c>
      <c r="L8" s="6">
        <v>8999252155</v>
      </c>
    </row>
    <row r="9" spans="2:12" s="1" customFormat="1" ht="18.2" customHeight="1" x14ac:dyDescent="0.2">
      <c r="B9" s="3" t="s">
        <v>14</v>
      </c>
      <c r="C9" s="3" t="s">
        <v>15</v>
      </c>
      <c r="D9" s="5">
        <v>211365342</v>
      </c>
      <c r="E9" s="5">
        <v>3909</v>
      </c>
      <c r="F9" s="5">
        <v>8816001834</v>
      </c>
      <c r="G9" s="5">
        <v>9514371</v>
      </c>
      <c r="H9" s="5">
        <v>631</v>
      </c>
      <c r="I9" s="5">
        <v>1026198299</v>
      </c>
      <c r="J9" s="6">
        <v>220879713</v>
      </c>
      <c r="K9" s="6">
        <f t="shared" si="0"/>
        <v>4540</v>
      </c>
      <c r="L9" s="6">
        <v>9842200133</v>
      </c>
    </row>
    <row r="10" spans="2:12" s="1" customFormat="1" ht="18.2" customHeight="1" x14ac:dyDescent="0.2">
      <c r="B10" s="3" t="s">
        <v>16</v>
      </c>
      <c r="C10" s="3" t="s">
        <v>17</v>
      </c>
      <c r="D10" s="7">
        <v>412270063</v>
      </c>
      <c r="E10" s="7">
        <v>8369</v>
      </c>
      <c r="F10" s="7">
        <v>20719327837</v>
      </c>
      <c r="G10" s="7">
        <v>6679640</v>
      </c>
      <c r="H10" s="7">
        <v>368</v>
      </c>
      <c r="I10" s="7">
        <v>737407396</v>
      </c>
      <c r="J10" s="6">
        <v>418949703</v>
      </c>
      <c r="K10" s="6">
        <f t="shared" si="0"/>
        <v>8737</v>
      </c>
      <c r="L10" s="6">
        <v>21456735233</v>
      </c>
    </row>
    <row r="11" spans="2:12" s="1" customFormat="1" ht="18.2" customHeight="1" x14ac:dyDescent="0.2">
      <c r="B11" s="3" t="s">
        <v>18</v>
      </c>
      <c r="C11" s="3" t="s">
        <v>19</v>
      </c>
      <c r="D11" s="5">
        <v>355841405</v>
      </c>
      <c r="E11" s="5">
        <v>8384</v>
      </c>
      <c r="F11" s="5">
        <v>18683917866</v>
      </c>
      <c r="G11" s="5">
        <v>5304767</v>
      </c>
      <c r="H11" s="5">
        <v>329</v>
      </c>
      <c r="I11" s="5">
        <v>835142463</v>
      </c>
      <c r="J11" s="6">
        <v>361146172</v>
      </c>
      <c r="K11" s="6">
        <f t="shared" si="0"/>
        <v>8713</v>
      </c>
      <c r="L11" s="6">
        <v>19519060329</v>
      </c>
    </row>
    <row r="12" spans="2:12" s="1" customFormat="1" ht="18.2" customHeight="1" x14ac:dyDescent="0.2">
      <c r="B12" s="3" t="s">
        <v>20</v>
      </c>
      <c r="C12" s="3" t="s">
        <v>21</v>
      </c>
      <c r="D12" s="7">
        <v>177298355</v>
      </c>
      <c r="E12" s="7">
        <v>4007</v>
      </c>
      <c r="F12" s="7">
        <v>7397176653</v>
      </c>
      <c r="G12" s="7">
        <v>4544174</v>
      </c>
      <c r="H12" s="7">
        <f>53348-53000</f>
        <v>348</v>
      </c>
      <c r="I12" s="7">
        <v>587985879</v>
      </c>
      <c r="J12" s="6">
        <v>181842529</v>
      </c>
      <c r="K12" s="6">
        <f t="shared" si="0"/>
        <v>4355</v>
      </c>
      <c r="L12" s="6">
        <v>7985162532</v>
      </c>
    </row>
    <row r="13" spans="2:12" s="1" customFormat="1" ht="18.2" customHeight="1" x14ac:dyDescent="0.2">
      <c r="B13" s="3" t="s">
        <v>22</v>
      </c>
      <c r="C13" s="3" t="s">
        <v>23</v>
      </c>
      <c r="D13" s="5">
        <v>119180809</v>
      </c>
      <c r="E13" s="5">
        <v>2277</v>
      </c>
      <c r="F13" s="5">
        <v>5235525316</v>
      </c>
      <c r="G13" s="5">
        <v>4267345</v>
      </c>
      <c r="H13" s="5">
        <f>91457-91000</f>
        <v>457</v>
      </c>
      <c r="I13" s="5">
        <v>670079523</v>
      </c>
      <c r="J13" s="6">
        <v>123448154</v>
      </c>
      <c r="K13" s="6">
        <f t="shared" si="0"/>
        <v>2734</v>
      </c>
      <c r="L13" s="6">
        <v>5905604839</v>
      </c>
    </row>
    <row r="14" spans="2:12" s="1" customFormat="1" ht="18.2" customHeight="1" x14ac:dyDescent="0.2">
      <c r="B14" s="3" t="s">
        <v>24</v>
      </c>
      <c r="C14" s="3" t="s">
        <v>25</v>
      </c>
      <c r="D14" s="7">
        <v>263112009</v>
      </c>
      <c r="E14" s="7">
        <v>5303</v>
      </c>
      <c r="F14" s="7">
        <v>14506331523</v>
      </c>
      <c r="G14" s="7">
        <v>13161491</v>
      </c>
      <c r="H14" s="7">
        <v>521</v>
      </c>
      <c r="I14" s="7">
        <v>1166373943</v>
      </c>
      <c r="J14" s="6">
        <v>276273500</v>
      </c>
      <c r="K14" s="6">
        <f t="shared" si="0"/>
        <v>5824</v>
      </c>
      <c r="L14" s="6">
        <v>15672705466</v>
      </c>
    </row>
    <row r="15" spans="2:12" s="1" customFormat="1" ht="18.2" customHeight="1" x14ac:dyDescent="0.2">
      <c r="B15" s="3" t="s">
        <v>26</v>
      </c>
      <c r="C15" s="3" t="s">
        <v>27</v>
      </c>
      <c r="D15" s="5">
        <v>582827751</v>
      </c>
      <c r="E15" s="5">
        <v>11840</v>
      </c>
      <c r="F15" s="5">
        <v>32065442888</v>
      </c>
      <c r="G15" s="5">
        <v>13089755</v>
      </c>
      <c r="H15" s="5">
        <v>584</v>
      </c>
      <c r="I15" s="5">
        <v>2576745953</v>
      </c>
      <c r="J15" s="6">
        <v>595917506</v>
      </c>
      <c r="K15" s="6">
        <f t="shared" si="0"/>
        <v>12424</v>
      </c>
      <c r="L15" s="6">
        <v>34642188841</v>
      </c>
    </row>
    <row r="16" spans="2:12" s="1" customFormat="1" ht="18.2" customHeight="1" x14ac:dyDescent="0.2">
      <c r="B16" s="3" t="s">
        <v>28</v>
      </c>
      <c r="C16" s="3" t="s">
        <v>29</v>
      </c>
      <c r="D16" s="7">
        <v>842544763</v>
      </c>
      <c r="E16" s="7">
        <v>13638</v>
      </c>
      <c r="F16" s="7">
        <v>40635187230</v>
      </c>
      <c r="G16" s="7">
        <v>31999464</v>
      </c>
      <c r="H16" s="7">
        <v>1589</v>
      </c>
      <c r="I16" s="7">
        <v>5496692888</v>
      </c>
      <c r="J16" s="6">
        <v>874544227</v>
      </c>
      <c r="K16" s="6">
        <f t="shared" si="0"/>
        <v>15227</v>
      </c>
      <c r="L16" s="6">
        <v>46131880118</v>
      </c>
    </row>
    <row r="17" spans="2:12" s="1" customFormat="1" ht="18.2" customHeight="1" x14ac:dyDescent="0.2">
      <c r="B17" s="3" t="s">
        <v>30</v>
      </c>
      <c r="C17" s="3" t="s">
        <v>31</v>
      </c>
      <c r="D17" s="5">
        <v>38094310</v>
      </c>
      <c r="E17" s="5">
        <v>1029</v>
      </c>
      <c r="F17" s="5">
        <v>2387519779</v>
      </c>
      <c r="G17" s="5">
        <v>7322059</v>
      </c>
      <c r="H17" s="5">
        <v>482</v>
      </c>
      <c r="I17" s="5">
        <v>881456806</v>
      </c>
      <c r="J17" s="6">
        <v>45416369</v>
      </c>
      <c r="K17" s="6">
        <f t="shared" si="0"/>
        <v>1511</v>
      </c>
      <c r="L17" s="6">
        <v>3268976585</v>
      </c>
    </row>
    <row r="18" spans="2:12" s="1" customFormat="1" ht="18.2" customHeight="1" x14ac:dyDescent="0.2">
      <c r="B18" s="3" t="s">
        <v>32</v>
      </c>
      <c r="C18" s="3" t="s">
        <v>33</v>
      </c>
      <c r="D18" s="7">
        <v>158366034</v>
      </c>
      <c r="E18" s="7">
        <v>3619</v>
      </c>
      <c r="F18" s="7">
        <v>8184265652</v>
      </c>
      <c r="G18" s="7">
        <v>6382246</v>
      </c>
      <c r="H18" s="7">
        <v>465</v>
      </c>
      <c r="I18" s="7">
        <v>1055263767</v>
      </c>
      <c r="J18" s="6">
        <v>164748280</v>
      </c>
      <c r="K18" s="6">
        <f t="shared" si="0"/>
        <v>4084</v>
      </c>
      <c r="L18" s="6">
        <v>9239529419</v>
      </c>
    </row>
    <row r="19" spans="2:12" s="1" customFormat="1" ht="18.2" customHeight="1" x14ac:dyDescent="0.2">
      <c r="B19" s="3" t="s">
        <v>34</v>
      </c>
      <c r="C19" s="3" t="s">
        <v>35</v>
      </c>
      <c r="D19" s="5">
        <v>607196337</v>
      </c>
      <c r="E19" s="5">
        <v>10162</v>
      </c>
      <c r="F19" s="5">
        <v>30833520268</v>
      </c>
      <c r="G19" s="5">
        <v>10460098</v>
      </c>
      <c r="H19" s="5">
        <v>517</v>
      </c>
      <c r="I19" s="5">
        <v>1479836235</v>
      </c>
      <c r="J19" s="6">
        <v>617656435</v>
      </c>
      <c r="K19" s="6">
        <f t="shared" si="0"/>
        <v>10679</v>
      </c>
      <c r="L19" s="6">
        <v>32313356503</v>
      </c>
    </row>
    <row r="20" spans="2:12" s="1" customFormat="1" ht="18.2" customHeight="1" x14ac:dyDescent="0.2">
      <c r="B20" s="3" t="s">
        <v>36</v>
      </c>
      <c r="C20" s="3" t="s">
        <v>37</v>
      </c>
      <c r="D20" s="7">
        <v>130635809</v>
      </c>
      <c r="E20" s="7">
        <v>2825</v>
      </c>
      <c r="F20" s="7">
        <v>5590940256</v>
      </c>
      <c r="G20" s="7">
        <v>2449889</v>
      </c>
      <c r="H20" s="7">
        <v>126</v>
      </c>
      <c r="I20" s="7">
        <v>180997077</v>
      </c>
      <c r="J20" s="6">
        <v>133085698</v>
      </c>
      <c r="K20" s="6">
        <f t="shared" si="0"/>
        <v>2951</v>
      </c>
      <c r="L20" s="6">
        <v>5771937333</v>
      </c>
    </row>
    <row r="21" spans="2:12" s="1" customFormat="1" ht="18.2" customHeight="1" x14ac:dyDescent="0.2">
      <c r="B21" s="3" t="s">
        <v>38</v>
      </c>
      <c r="C21" s="3" t="s">
        <v>39</v>
      </c>
      <c r="D21" s="5">
        <v>140822690</v>
      </c>
      <c r="E21" s="5">
        <v>3552</v>
      </c>
      <c r="F21" s="5">
        <v>7934247343</v>
      </c>
      <c r="G21" s="5">
        <v>18505578</v>
      </c>
      <c r="H21" s="5">
        <v>1009</v>
      </c>
      <c r="I21" s="5">
        <v>4273661540</v>
      </c>
      <c r="J21" s="6">
        <v>159328268</v>
      </c>
      <c r="K21" s="6">
        <f t="shared" si="0"/>
        <v>4561</v>
      </c>
      <c r="L21" s="6">
        <v>12207908883</v>
      </c>
    </row>
    <row r="22" spans="2:12" s="1" customFormat="1" ht="18.2" customHeight="1" x14ac:dyDescent="0.2">
      <c r="B22" s="3" t="s">
        <v>40</v>
      </c>
      <c r="C22" s="3" t="s">
        <v>41</v>
      </c>
      <c r="D22" s="7">
        <v>156715156</v>
      </c>
      <c r="E22" s="7">
        <v>3385</v>
      </c>
      <c r="F22" s="7">
        <v>18337773359</v>
      </c>
      <c r="G22" s="7">
        <v>6668663</v>
      </c>
      <c r="H22" s="7">
        <v>415</v>
      </c>
      <c r="I22" s="7">
        <v>1162601100</v>
      </c>
      <c r="J22" s="6">
        <v>163383819</v>
      </c>
      <c r="K22" s="6">
        <f t="shared" si="0"/>
        <v>3800</v>
      </c>
      <c r="L22" s="6">
        <v>19500374459</v>
      </c>
    </row>
    <row r="23" spans="2:12" s="1" customFormat="1" ht="18.2" customHeight="1" x14ac:dyDescent="0.2">
      <c r="B23" s="3" t="s">
        <v>42</v>
      </c>
      <c r="C23" s="3" t="s">
        <v>43</v>
      </c>
      <c r="D23" s="5">
        <v>31396699</v>
      </c>
      <c r="E23" s="5">
        <v>739</v>
      </c>
      <c r="F23" s="5">
        <v>1743412235</v>
      </c>
      <c r="G23" s="5">
        <v>6057326</v>
      </c>
      <c r="H23" s="5">
        <v>298</v>
      </c>
      <c r="I23" s="5">
        <v>379062190</v>
      </c>
      <c r="J23" s="6">
        <v>37454025</v>
      </c>
      <c r="K23" s="6">
        <f t="shared" si="0"/>
        <v>1037</v>
      </c>
      <c r="L23" s="6">
        <v>2122474425</v>
      </c>
    </row>
    <row r="24" spans="2:12" s="1" customFormat="1" ht="18.2" customHeight="1" x14ac:dyDescent="0.2">
      <c r="B24" s="3"/>
      <c r="C24" s="3" t="s">
        <v>44</v>
      </c>
      <c r="D24" s="7">
        <v>83744970</v>
      </c>
      <c r="E24" s="7">
        <v>1616</v>
      </c>
      <c r="F24" s="7">
        <v>3840745342</v>
      </c>
      <c r="G24" s="7">
        <v>338000</v>
      </c>
      <c r="H24" s="7">
        <v>19</v>
      </c>
      <c r="I24" s="7">
        <v>27461875</v>
      </c>
      <c r="J24" s="6">
        <v>84082970</v>
      </c>
      <c r="K24" s="6">
        <f t="shared" si="0"/>
        <v>1635</v>
      </c>
      <c r="L24" s="6">
        <v>3868207217</v>
      </c>
    </row>
    <row r="25" spans="2:12" s="1" customFormat="1" ht="24.6" customHeight="1" x14ac:dyDescent="0.15">
      <c r="B25" s="8"/>
      <c r="C25" s="4" t="s">
        <v>45</v>
      </c>
      <c r="D25" s="6">
        <v>8437495055</v>
      </c>
      <c r="E25" s="6">
        <v>154376</v>
      </c>
      <c r="F25" s="6">
        <v>464443800526</v>
      </c>
      <c r="G25" s="6">
        <v>265386891</v>
      </c>
      <c r="H25" s="6">
        <f>SUM(H5:H24)</f>
        <v>10679</v>
      </c>
      <c r="I25" s="6">
        <v>35245720456</v>
      </c>
      <c r="J25" s="6">
        <v>8702881946</v>
      </c>
      <c r="K25" s="6">
        <f>H25+E25</f>
        <v>165055</v>
      </c>
      <c r="L25" s="6">
        <v>499689520982</v>
      </c>
    </row>
    <row r="26" spans="2:12" s="1" customFormat="1" ht="28.7" customHeight="1" x14ac:dyDescent="0.15"/>
  </sheetData>
  <mergeCells count="4">
    <mergeCell ref="B1:E1"/>
    <mergeCell ref="D3:F3"/>
    <mergeCell ref="G3:I3"/>
    <mergeCell ref="J3:L3"/>
  </mergeCells>
  <pageMargins left="0.7" right="0.7" top="0.75" bottom="0.75" header="0.3" footer="0.3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27"/>
  <sheetViews>
    <sheetView workbookViewId="0"/>
  </sheetViews>
  <sheetFormatPr baseColWidth="10" defaultRowHeight="15" x14ac:dyDescent="0.2"/>
  <cols>
    <col min="1" max="1" width="0.85546875" customWidth="1"/>
    <col min="2" max="2" width="3.140625" customWidth="1"/>
    <col min="3" max="18" width="14.7109375" customWidth="1"/>
    <col min="19" max="19" width="4.7109375" customWidth="1"/>
  </cols>
  <sheetData>
    <row r="1" spans="2:18" s="1" customFormat="1" ht="31.9" customHeight="1" x14ac:dyDescent="0.25">
      <c r="B1" s="9" t="s">
        <v>52</v>
      </c>
      <c r="C1" s="9"/>
      <c r="D1" s="9"/>
      <c r="E1" s="9"/>
    </row>
    <row r="2" spans="2:18" s="1" customFormat="1" ht="31.9" customHeight="1" x14ac:dyDescent="0.15"/>
    <row r="3" spans="2:18" s="1" customFormat="1" ht="18.2" customHeight="1" x14ac:dyDescent="0.2">
      <c r="B3" s="2"/>
      <c r="C3" s="2"/>
      <c r="D3" s="10" t="s">
        <v>47</v>
      </c>
      <c r="E3" s="10"/>
      <c r="F3" s="10"/>
      <c r="G3" s="10" t="s">
        <v>47</v>
      </c>
      <c r="H3" s="10"/>
      <c r="I3" s="10"/>
      <c r="J3" s="10" t="s">
        <v>48</v>
      </c>
      <c r="K3" s="10"/>
      <c r="L3" s="10"/>
      <c r="M3" s="10" t="s">
        <v>48</v>
      </c>
      <c r="N3" s="10"/>
      <c r="O3" s="10"/>
      <c r="P3" s="11" t="s">
        <v>49</v>
      </c>
      <c r="Q3" s="11"/>
      <c r="R3" s="11"/>
    </row>
    <row r="4" spans="2:18" s="1" customFormat="1" ht="18.2" customHeight="1" x14ac:dyDescent="0.2">
      <c r="B4" s="2"/>
      <c r="C4" s="2"/>
      <c r="D4" s="10" t="s">
        <v>50</v>
      </c>
      <c r="E4" s="10"/>
      <c r="F4" s="10"/>
      <c r="G4" s="10" t="s">
        <v>51</v>
      </c>
      <c r="H4" s="10"/>
      <c r="I4" s="10"/>
      <c r="J4" s="10" t="s">
        <v>50</v>
      </c>
      <c r="K4" s="10"/>
      <c r="L4" s="10"/>
      <c r="M4" s="10" t="s">
        <v>51</v>
      </c>
      <c r="N4" s="10"/>
      <c r="O4" s="10"/>
      <c r="P4" s="11"/>
      <c r="Q4" s="11"/>
      <c r="R4" s="11"/>
    </row>
    <row r="5" spans="2:18" s="1" customFormat="1" ht="18.2" customHeight="1" x14ac:dyDescent="0.2">
      <c r="B5" s="2"/>
      <c r="C5" s="2"/>
      <c r="D5" s="3" t="s">
        <v>3</v>
      </c>
      <c r="E5" s="3" t="s">
        <v>4</v>
      </c>
      <c r="F5" s="3" t="s">
        <v>5</v>
      </c>
      <c r="G5" s="3" t="s">
        <v>3</v>
      </c>
      <c r="H5" s="3" t="s">
        <v>4</v>
      </c>
      <c r="I5" s="3" t="s">
        <v>5</v>
      </c>
      <c r="J5" s="3" t="s">
        <v>3</v>
      </c>
      <c r="K5" s="3" t="s">
        <v>4</v>
      </c>
      <c r="L5" s="3" t="s">
        <v>5</v>
      </c>
      <c r="M5" s="3" t="s">
        <v>3</v>
      </c>
      <c r="N5" s="3" t="s">
        <v>4</v>
      </c>
      <c r="O5" s="3" t="s">
        <v>5</v>
      </c>
      <c r="P5" s="4" t="s">
        <v>3</v>
      </c>
      <c r="Q5" s="4" t="s">
        <v>4</v>
      </c>
      <c r="R5" s="4" t="s">
        <v>5</v>
      </c>
    </row>
    <row r="6" spans="2:18" s="1" customFormat="1" ht="18.2" customHeight="1" x14ac:dyDescent="0.2">
      <c r="B6" s="3" t="s">
        <v>6</v>
      </c>
      <c r="C6" s="3" t="s">
        <v>7</v>
      </c>
      <c r="D6" s="5">
        <v>12000</v>
      </c>
      <c r="E6" s="5">
        <v>5</v>
      </c>
      <c r="F6" s="5">
        <v>605880</v>
      </c>
      <c r="G6" s="5">
        <v>585566504</v>
      </c>
      <c r="H6" s="5">
        <v>7056</v>
      </c>
      <c r="I6" s="5">
        <v>15964000297</v>
      </c>
      <c r="J6" s="5">
        <v>6691041</v>
      </c>
      <c r="K6" s="5">
        <v>149</v>
      </c>
      <c r="L6" s="5">
        <v>49663754</v>
      </c>
      <c r="M6" s="5">
        <v>32841125</v>
      </c>
      <c r="N6" s="5">
        <v>221</v>
      </c>
      <c r="O6" s="5">
        <v>1783678061</v>
      </c>
      <c r="P6" s="6">
        <v>625110670</v>
      </c>
      <c r="Q6" s="6">
        <v>7431</v>
      </c>
      <c r="R6" s="6">
        <v>17797947992</v>
      </c>
    </row>
    <row r="7" spans="2:18" s="1" customFormat="1" ht="18.2" customHeight="1" x14ac:dyDescent="0.2">
      <c r="B7" s="3" t="s">
        <v>8</v>
      </c>
      <c r="C7" s="3" t="s">
        <v>9</v>
      </c>
      <c r="D7" s="7">
        <v>10526835</v>
      </c>
      <c r="E7" s="7">
        <v>1441</v>
      </c>
      <c r="F7" s="7">
        <v>208675194</v>
      </c>
      <c r="G7" s="7">
        <v>806738896</v>
      </c>
      <c r="H7" s="7">
        <v>15515</v>
      </c>
      <c r="I7" s="7">
        <v>50383579683</v>
      </c>
      <c r="J7" s="7">
        <v>6235680</v>
      </c>
      <c r="K7" s="7">
        <v>86</v>
      </c>
      <c r="L7" s="7">
        <v>35555270</v>
      </c>
      <c r="M7" s="7">
        <v>16961356</v>
      </c>
      <c r="N7" s="7">
        <v>83</v>
      </c>
      <c r="O7" s="7">
        <v>1274327153</v>
      </c>
      <c r="P7" s="6">
        <v>840462767</v>
      </c>
      <c r="Q7" s="6">
        <v>17125</v>
      </c>
      <c r="R7" s="6">
        <v>51902137300</v>
      </c>
    </row>
    <row r="8" spans="2:18" s="1" customFormat="1" ht="18.2" customHeight="1" x14ac:dyDescent="0.2">
      <c r="B8" s="3" t="s">
        <v>10</v>
      </c>
      <c r="C8" s="3" t="s">
        <v>11</v>
      </c>
      <c r="D8" s="5">
        <v>33044688</v>
      </c>
      <c r="E8" s="5">
        <v>4238</v>
      </c>
      <c r="F8" s="5">
        <v>664501570</v>
      </c>
      <c r="G8" s="5">
        <v>1816358987</v>
      </c>
      <c r="H8" s="5">
        <v>34802</v>
      </c>
      <c r="I8" s="5">
        <v>120573614756</v>
      </c>
      <c r="J8" s="5">
        <v>182432142</v>
      </c>
      <c r="K8" s="5">
        <v>1468</v>
      </c>
      <c r="L8" s="5">
        <v>2018803530</v>
      </c>
      <c r="M8" s="5">
        <v>423209498</v>
      </c>
      <c r="N8" s="5">
        <v>456</v>
      </c>
      <c r="O8" s="5">
        <v>36295899719</v>
      </c>
      <c r="P8" s="6">
        <v>2455045315</v>
      </c>
      <c r="Q8" s="6">
        <v>40964</v>
      </c>
      <c r="R8" s="6">
        <v>159552819575</v>
      </c>
    </row>
    <row r="9" spans="2:18" s="1" customFormat="1" ht="18.2" customHeight="1" x14ac:dyDescent="0.2">
      <c r="B9" s="3" t="s">
        <v>12</v>
      </c>
      <c r="C9" s="3" t="s">
        <v>13</v>
      </c>
      <c r="D9" s="7">
        <v>52300</v>
      </c>
      <c r="E9" s="7">
        <v>5</v>
      </c>
      <c r="F9" s="7">
        <v>607200</v>
      </c>
      <c r="G9" s="7">
        <v>203972408</v>
      </c>
      <c r="H9" s="7">
        <v>4168</v>
      </c>
      <c r="I9" s="7">
        <v>8190254183</v>
      </c>
      <c r="J9" s="7">
        <v>0</v>
      </c>
      <c r="K9" s="7">
        <v>0</v>
      </c>
      <c r="L9" s="7">
        <v>0</v>
      </c>
      <c r="M9" s="7">
        <v>1439093</v>
      </c>
      <c r="N9" s="7">
        <v>29</v>
      </c>
      <c r="O9" s="7">
        <v>88698895</v>
      </c>
      <c r="P9" s="6">
        <v>205463801</v>
      </c>
      <c r="Q9" s="6">
        <v>4202</v>
      </c>
      <c r="R9" s="6">
        <v>8279560278</v>
      </c>
    </row>
    <row r="10" spans="2:18" s="1" customFormat="1" ht="18.2" customHeight="1" x14ac:dyDescent="0.2">
      <c r="B10" s="3" t="s">
        <v>14</v>
      </c>
      <c r="C10" s="3" t="s">
        <v>15</v>
      </c>
      <c r="D10" s="5">
        <v>0</v>
      </c>
      <c r="E10" s="5">
        <v>0</v>
      </c>
      <c r="F10" s="5">
        <v>0</v>
      </c>
      <c r="G10" s="5">
        <v>198699836</v>
      </c>
      <c r="H10" s="5">
        <v>3828</v>
      </c>
      <c r="I10" s="5">
        <v>7962725608</v>
      </c>
      <c r="J10" s="5">
        <v>1132713</v>
      </c>
      <c r="K10" s="5">
        <v>10</v>
      </c>
      <c r="L10" s="5">
        <v>3801226</v>
      </c>
      <c r="M10" s="5">
        <v>11532793</v>
      </c>
      <c r="N10" s="5">
        <v>71</v>
      </c>
      <c r="O10" s="5">
        <v>849475000</v>
      </c>
      <c r="P10" s="6">
        <v>211365342</v>
      </c>
      <c r="Q10" s="6">
        <v>3909</v>
      </c>
      <c r="R10" s="6">
        <v>8816001834</v>
      </c>
    </row>
    <row r="11" spans="2:18" s="1" customFormat="1" ht="18.2" customHeight="1" x14ac:dyDescent="0.2">
      <c r="B11" s="3" t="s">
        <v>16</v>
      </c>
      <c r="C11" s="3" t="s">
        <v>17</v>
      </c>
      <c r="D11" s="7">
        <v>1910372</v>
      </c>
      <c r="E11" s="7">
        <v>234</v>
      </c>
      <c r="F11" s="7">
        <v>29530344</v>
      </c>
      <c r="G11" s="7">
        <v>384725380</v>
      </c>
      <c r="H11" s="7">
        <v>7869</v>
      </c>
      <c r="I11" s="7">
        <v>19364965402</v>
      </c>
      <c r="J11" s="7">
        <v>8846107</v>
      </c>
      <c r="K11" s="7">
        <v>127</v>
      </c>
      <c r="L11" s="7">
        <v>70377840</v>
      </c>
      <c r="M11" s="7">
        <v>16788204</v>
      </c>
      <c r="N11" s="7">
        <v>139</v>
      </c>
      <c r="O11" s="7">
        <v>1254454251</v>
      </c>
      <c r="P11" s="6">
        <v>412270063</v>
      </c>
      <c r="Q11" s="6">
        <v>8369</v>
      </c>
      <c r="R11" s="6">
        <v>20719327837</v>
      </c>
    </row>
    <row r="12" spans="2:18" s="1" customFormat="1" ht="18.2" customHeight="1" x14ac:dyDescent="0.2">
      <c r="B12" s="3" t="s">
        <v>18</v>
      </c>
      <c r="C12" s="3" t="s">
        <v>19</v>
      </c>
      <c r="D12" s="5">
        <v>1173921</v>
      </c>
      <c r="E12" s="5">
        <v>160</v>
      </c>
      <c r="F12" s="5">
        <v>13978419</v>
      </c>
      <c r="G12" s="5">
        <v>326957198</v>
      </c>
      <c r="H12" s="5">
        <v>7907</v>
      </c>
      <c r="I12" s="5">
        <v>17152648849</v>
      </c>
      <c r="J12" s="5">
        <v>4796202</v>
      </c>
      <c r="K12" s="5">
        <v>157</v>
      </c>
      <c r="L12" s="5">
        <v>37874613</v>
      </c>
      <c r="M12" s="5">
        <v>22914084</v>
      </c>
      <c r="N12" s="5">
        <v>160</v>
      </c>
      <c r="O12" s="5">
        <v>1479415985</v>
      </c>
      <c r="P12" s="6">
        <v>355841405</v>
      </c>
      <c r="Q12" s="6">
        <v>8384</v>
      </c>
      <c r="R12" s="6">
        <v>18683917866</v>
      </c>
    </row>
    <row r="13" spans="2:18" s="1" customFormat="1" ht="18.2" customHeight="1" x14ac:dyDescent="0.2">
      <c r="B13" s="3" t="s">
        <v>20</v>
      </c>
      <c r="C13" s="3" t="s">
        <v>21</v>
      </c>
      <c r="D13" s="7">
        <v>0</v>
      </c>
      <c r="E13" s="7">
        <v>0</v>
      </c>
      <c r="F13" s="7">
        <v>0</v>
      </c>
      <c r="G13" s="7">
        <v>174383633</v>
      </c>
      <c r="H13" s="7">
        <v>3895</v>
      </c>
      <c r="I13" s="7">
        <v>7334347453</v>
      </c>
      <c r="J13" s="7">
        <v>1776260</v>
      </c>
      <c r="K13" s="7">
        <v>94</v>
      </c>
      <c r="L13" s="7">
        <v>10359200</v>
      </c>
      <c r="M13" s="7">
        <v>1138462</v>
      </c>
      <c r="N13" s="7">
        <v>18</v>
      </c>
      <c r="O13" s="7">
        <v>52470000</v>
      </c>
      <c r="P13" s="6">
        <v>177298355</v>
      </c>
      <c r="Q13" s="6">
        <v>4007</v>
      </c>
      <c r="R13" s="6">
        <v>7397176653</v>
      </c>
    </row>
    <row r="14" spans="2:18" s="1" customFormat="1" ht="18.2" customHeight="1" x14ac:dyDescent="0.2">
      <c r="B14" s="3" t="s">
        <v>22</v>
      </c>
      <c r="C14" s="3" t="s">
        <v>23</v>
      </c>
      <c r="D14" s="5">
        <v>57760</v>
      </c>
      <c r="E14" s="5">
        <v>1</v>
      </c>
      <c r="F14" s="5">
        <v>42750000</v>
      </c>
      <c r="G14" s="5">
        <v>118050501</v>
      </c>
      <c r="H14" s="5">
        <v>2256</v>
      </c>
      <c r="I14" s="5">
        <v>5109128047</v>
      </c>
      <c r="J14" s="5"/>
      <c r="K14" s="5"/>
      <c r="L14" s="5"/>
      <c r="M14" s="5">
        <v>1072548</v>
      </c>
      <c r="N14" s="5">
        <v>20</v>
      </c>
      <c r="O14" s="5">
        <v>83647269</v>
      </c>
      <c r="P14" s="6">
        <v>119180809</v>
      </c>
      <c r="Q14" s="6">
        <v>2277</v>
      </c>
      <c r="R14" s="6">
        <v>5235525316</v>
      </c>
    </row>
    <row r="15" spans="2:18" s="1" customFormat="1" ht="18.2" customHeight="1" x14ac:dyDescent="0.2">
      <c r="B15" s="3" t="s">
        <v>24</v>
      </c>
      <c r="C15" s="3" t="s">
        <v>25</v>
      </c>
      <c r="D15" s="7">
        <v>93160</v>
      </c>
      <c r="E15" s="7">
        <v>9</v>
      </c>
      <c r="F15" s="7">
        <v>917745</v>
      </c>
      <c r="G15" s="7">
        <v>243959707</v>
      </c>
      <c r="H15" s="7">
        <v>5087</v>
      </c>
      <c r="I15" s="7">
        <v>13675403456</v>
      </c>
      <c r="J15" s="7">
        <v>5296397</v>
      </c>
      <c r="K15" s="7">
        <v>94</v>
      </c>
      <c r="L15" s="7">
        <v>31868486</v>
      </c>
      <c r="M15" s="7">
        <v>13762745</v>
      </c>
      <c r="N15" s="7">
        <v>113</v>
      </c>
      <c r="O15" s="7">
        <v>798141836</v>
      </c>
      <c r="P15" s="6">
        <v>263112009</v>
      </c>
      <c r="Q15" s="6">
        <v>5303</v>
      </c>
      <c r="R15" s="6">
        <v>14506331523</v>
      </c>
    </row>
    <row r="16" spans="2:18" s="1" customFormat="1" ht="18.2" customHeight="1" x14ac:dyDescent="0.2">
      <c r="B16" s="3" t="s">
        <v>26</v>
      </c>
      <c r="C16" s="3" t="s">
        <v>27</v>
      </c>
      <c r="D16" s="5">
        <v>11790926</v>
      </c>
      <c r="E16" s="5">
        <v>849</v>
      </c>
      <c r="F16" s="5">
        <v>152879640</v>
      </c>
      <c r="G16" s="5">
        <v>546875230</v>
      </c>
      <c r="H16" s="5">
        <v>10782</v>
      </c>
      <c r="I16" s="5">
        <v>30633795876</v>
      </c>
      <c r="J16" s="5">
        <v>10134724</v>
      </c>
      <c r="K16" s="5">
        <v>93</v>
      </c>
      <c r="L16" s="5">
        <v>228756526</v>
      </c>
      <c r="M16" s="5">
        <v>14026871</v>
      </c>
      <c r="N16" s="5">
        <v>116</v>
      </c>
      <c r="O16" s="5">
        <v>1050010846</v>
      </c>
      <c r="P16" s="6">
        <v>582827751</v>
      </c>
      <c r="Q16" s="6">
        <v>11840</v>
      </c>
      <c r="R16" s="6">
        <v>32065442888</v>
      </c>
    </row>
    <row r="17" spans="2:18" s="1" customFormat="1" ht="18.2" customHeight="1" x14ac:dyDescent="0.2">
      <c r="B17" s="3" t="s">
        <v>28</v>
      </c>
      <c r="C17" s="3" t="s">
        <v>29</v>
      </c>
      <c r="D17" s="7">
        <v>2773799</v>
      </c>
      <c r="E17" s="7">
        <v>315</v>
      </c>
      <c r="F17" s="7">
        <v>52046472</v>
      </c>
      <c r="G17" s="7">
        <v>790651747</v>
      </c>
      <c r="H17" s="7">
        <v>13127</v>
      </c>
      <c r="I17" s="7">
        <v>35968663933</v>
      </c>
      <c r="J17" s="7">
        <v>8766150</v>
      </c>
      <c r="K17" s="7">
        <v>62</v>
      </c>
      <c r="L17" s="7">
        <v>178525078</v>
      </c>
      <c r="M17" s="7">
        <v>40353067</v>
      </c>
      <c r="N17" s="7">
        <v>134</v>
      </c>
      <c r="O17" s="7">
        <v>4435951747</v>
      </c>
      <c r="P17" s="6">
        <v>842544763</v>
      </c>
      <c r="Q17" s="6">
        <v>13638</v>
      </c>
      <c r="R17" s="6">
        <v>40635187230</v>
      </c>
    </row>
    <row r="18" spans="2:18" s="1" customFormat="1" ht="18.2" customHeight="1" x14ac:dyDescent="0.2">
      <c r="B18" s="3" t="s">
        <v>30</v>
      </c>
      <c r="C18" s="3" t="s">
        <v>31</v>
      </c>
      <c r="D18" s="5">
        <v>0</v>
      </c>
      <c r="E18" s="5">
        <v>0</v>
      </c>
      <c r="F18" s="5">
        <v>0</v>
      </c>
      <c r="G18" s="5">
        <v>37482128</v>
      </c>
      <c r="H18" s="5">
        <v>1015</v>
      </c>
      <c r="I18" s="5">
        <v>2322084779</v>
      </c>
      <c r="J18" s="5"/>
      <c r="K18" s="5"/>
      <c r="L18" s="5"/>
      <c r="M18" s="5">
        <v>612182</v>
      </c>
      <c r="N18" s="5">
        <v>14</v>
      </c>
      <c r="O18" s="5">
        <v>65435000</v>
      </c>
      <c r="P18" s="6">
        <v>38094310</v>
      </c>
      <c r="Q18" s="6">
        <v>1029</v>
      </c>
      <c r="R18" s="6">
        <v>2387519779</v>
      </c>
    </row>
    <row r="19" spans="2:18" s="1" customFormat="1" ht="18.2" customHeight="1" x14ac:dyDescent="0.2">
      <c r="B19" s="3" t="s">
        <v>32</v>
      </c>
      <c r="C19" s="3" t="s">
        <v>33</v>
      </c>
      <c r="D19" s="7">
        <v>38160</v>
      </c>
      <c r="E19" s="7">
        <v>4</v>
      </c>
      <c r="F19" s="7">
        <v>0</v>
      </c>
      <c r="G19" s="7">
        <v>153553192</v>
      </c>
      <c r="H19" s="7">
        <v>3559</v>
      </c>
      <c r="I19" s="7">
        <v>7990314074</v>
      </c>
      <c r="J19" s="7">
        <v>916467</v>
      </c>
      <c r="K19" s="7">
        <v>13</v>
      </c>
      <c r="L19" s="7">
        <v>6431710</v>
      </c>
      <c r="M19" s="7">
        <v>3858215</v>
      </c>
      <c r="N19" s="7">
        <v>43</v>
      </c>
      <c r="O19" s="7">
        <v>187519868</v>
      </c>
      <c r="P19" s="6">
        <v>158366034</v>
      </c>
      <c r="Q19" s="6">
        <v>3619</v>
      </c>
      <c r="R19" s="6">
        <v>8184265652</v>
      </c>
    </row>
    <row r="20" spans="2:18" s="1" customFormat="1" ht="18.2" customHeight="1" x14ac:dyDescent="0.2">
      <c r="B20" s="3" t="s">
        <v>34</v>
      </c>
      <c r="C20" s="3" t="s">
        <v>35</v>
      </c>
      <c r="D20" s="5">
        <v>3331960</v>
      </c>
      <c r="E20" s="5">
        <v>559</v>
      </c>
      <c r="F20" s="5">
        <v>63133152</v>
      </c>
      <c r="G20" s="5">
        <v>547545274</v>
      </c>
      <c r="H20" s="5">
        <v>9273</v>
      </c>
      <c r="I20" s="5">
        <v>26890067682</v>
      </c>
      <c r="J20" s="5">
        <v>21933996</v>
      </c>
      <c r="K20" s="5">
        <v>208</v>
      </c>
      <c r="L20" s="5">
        <v>180117630</v>
      </c>
      <c r="M20" s="5">
        <v>34385107</v>
      </c>
      <c r="N20" s="5">
        <v>122</v>
      </c>
      <c r="O20" s="5">
        <v>3700201804</v>
      </c>
      <c r="P20" s="6">
        <v>607196337</v>
      </c>
      <c r="Q20" s="6">
        <v>10162</v>
      </c>
      <c r="R20" s="6">
        <v>30833520268</v>
      </c>
    </row>
    <row r="21" spans="2:18" s="1" customFormat="1" ht="18.2" customHeight="1" x14ac:dyDescent="0.2">
      <c r="B21" s="3" t="s">
        <v>36</v>
      </c>
      <c r="C21" s="3" t="s">
        <v>37</v>
      </c>
      <c r="D21" s="7">
        <v>0</v>
      </c>
      <c r="E21" s="7">
        <v>0</v>
      </c>
      <c r="F21" s="7">
        <v>0</v>
      </c>
      <c r="G21" s="7">
        <v>129855926</v>
      </c>
      <c r="H21" s="7">
        <v>2804</v>
      </c>
      <c r="I21" s="7">
        <v>5544686773</v>
      </c>
      <c r="J21" s="7">
        <v>16000</v>
      </c>
      <c r="K21" s="7">
        <v>1</v>
      </c>
      <c r="L21" s="7">
        <v>254000</v>
      </c>
      <c r="M21" s="7">
        <v>763883</v>
      </c>
      <c r="N21" s="7">
        <v>20</v>
      </c>
      <c r="O21" s="7">
        <v>45999483</v>
      </c>
      <c r="P21" s="6">
        <v>130635809</v>
      </c>
      <c r="Q21" s="6">
        <v>2825</v>
      </c>
      <c r="R21" s="6">
        <v>5590940256</v>
      </c>
    </row>
    <row r="22" spans="2:18" s="1" customFormat="1" ht="18.2" customHeight="1" x14ac:dyDescent="0.2">
      <c r="B22" s="3" t="s">
        <v>38</v>
      </c>
      <c r="C22" s="3" t="s">
        <v>39</v>
      </c>
      <c r="D22" s="5">
        <v>0</v>
      </c>
      <c r="E22" s="5">
        <v>0</v>
      </c>
      <c r="F22" s="5">
        <v>0</v>
      </c>
      <c r="G22" s="5">
        <v>133837585</v>
      </c>
      <c r="H22" s="5">
        <v>3486</v>
      </c>
      <c r="I22" s="5">
        <v>7396333872</v>
      </c>
      <c r="J22" s="5">
        <v>969987</v>
      </c>
      <c r="K22" s="5">
        <v>11</v>
      </c>
      <c r="L22" s="5">
        <v>15924437</v>
      </c>
      <c r="M22" s="5">
        <v>6015118</v>
      </c>
      <c r="N22" s="5">
        <v>55</v>
      </c>
      <c r="O22" s="5">
        <v>521989034</v>
      </c>
      <c r="P22" s="6">
        <v>140822690</v>
      </c>
      <c r="Q22" s="6">
        <v>3552</v>
      </c>
      <c r="R22" s="6">
        <v>7934247343</v>
      </c>
    </row>
    <row r="23" spans="2:18" s="1" customFormat="1" ht="18.2" customHeight="1" x14ac:dyDescent="0.2">
      <c r="B23" s="3" t="s">
        <v>40</v>
      </c>
      <c r="C23" s="3" t="s">
        <v>41</v>
      </c>
      <c r="D23" s="7">
        <v>0</v>
      </c>
      <c r="E23" s="7">
        <v>0</v>
      </c>
      <c r="F23" s="7">
        <v>0</v>
      </c>
      <c r="G23" s="7">
        <v>149895186</v>
      </c>
      <c r="H23" s="7">
        <v>3315</v>
      </c>
      <c r="I23" s="7">
        <v>18072741794</v>
      </c>
      <c r="J23" s="7">
        <v>2228882</v>
      </c>
      <c r="K23" s="7">
        <v>33</v>
      </c>
      <c r="L23" s="7">
        <v>11980088</v>
      </c>
      <c r="M23" s="7">
        <v>4591088</v>
      </c>
      <c r="N23" s="7">
        <v>37</v>
      </c>
      <c r="O23" s="7">
        <v>253051477</v>
      </c>
      <c r="P23" s="6">
        <v>156715156</v>
      </c>
      <c r="Q23" s="6">
        <v>3385</v>
      </c>
      <c r="R23" s="6">
        <v>18337773359</v>
      </c>
    </row>
    <row r="24" spans="2:18" s="1" customFormat="1" ht="18.2" customHeight="1" x14ac:dyDescent="0.2">
      <c r="B24" s="3" t="s">
        <v>42</v>
      </c>
      <c r="C24" s="3" t="s">
        <v>43</v>
      </c>
      <c r="D24" s="5">
        <v>0</v>
      </c>
      <c r="E24" s="5">
        <v>0</v>
      </c>
      <c r="F24" s="5">
        <v>0</v>
      </c>
      <c r="G24" s="5">
        <v>30670708</v>
      </c>
      <c r="H24" s="5">
        <v>726</v>
      </c>
      <c r="I24" s="5">
        <v>1698383454</v>
      </c>
      <c r="J24" s="5">
        <v>0</v>
      </c>
      <c r="K24" s="5">
        <v>0</v>
      </c>
      <c r="L24" s="5">
        <v>0</v>
      </c>
      <c r="M24" s="5">
        <v>725991</v>
      </c>
      <c r="N24" s="5">
        <v>13</v>
      </c>
      <c r="O24" s="5">
        <v>45028781</v>
      </c>
      <c r="P24" s="6">
        <v>31396699</v>
      </c>
      <c r="Q24" s="6">
        <v>739</v>
      </c>
      <c r="R24" s="6">
        <v>1743412235</v>
      </c>
    </row>
    <row r="25" spans="2:18" s="1" customFormat="1" ht="18.2" customHeight="1" x14ac:dyDescent="0.2">
      <c r="B25" s="3"/>
      <c r="C25" s="3" t="s">
        <v>44</v>
      </c>
      <c r="D25" s="7">
        <v>0</v>
      </c>
      <c r="E25" s="7">
        <v>0</v>
      </c>
      <c r="F25" s="7">
        <v>0</v>
      </c>
      <c r="G25" s="7">
        <v>83597270</v>
      </c>
      <c r="H25" s="7">
        <v>1609</v>
      </c>
      <c r="I25" s="7">
        <v>3824085342</v>
      </c>
      <c r="J25" s="7">
        <v>0</v>
      </c>
      <c r="K25" s="7">
        <v>0</v>
      </c>
      <c r="L25" s="7">
        <v>0</v>
      </c>
      <c r="M25" s="7">
        <v>147700</v>
      </c>
      <c r="N25" s="7">
        <v>7</v>
      </c>
      <c r="O25" s="7">
        <v>16660000</v>
      </c>
      <c r="P25" s="6">
        <v>83744970</v>
      </c>
      <c r="Q25" s="6">
        <v>1616</v>
      </c>
      <c r="R25" s="6">
        <v>3840745342</v>
      </c>
    </row>
    <row r="26" spans="2:18" s="1" customFormat="1" ht="25.15" customHeight="1" x14ac:dyDescent="0.15">
      <c r="B26" s="8"/>
      <c r="C26" s="4" t="s">
        <v>45</v>
      </c>
      <c r="D26" s="6">
        <v>64805881</v>
      </c>
      <c r="E26" s="6">
        <v>7820</v>
      </c>
      <c r="F26" s="6">
        <v>1229625616</v>
      </c>
      <c r="G26" s="6">
        <v>7463377296</v>
      </c>
      <c r="H26" s="6">
        <v>142079</v>
      </c>
      <c r="I26" s="6">
        <v>406051825313</v>
      </c>
      <c r="J26" s="6">
        <v>262172748</v>
      </c>
      <c r="K26" s="6">
        <v>2606</v>
      </c>
      <c r="L26" s="6">
        <v>2880293388</v>
      </c>
      <c r="M26" s="6">
        <v>647139130</v>
      </c>
      <c r="N26" s="6">
        <v>1871</v>
      </c>
      <c r="O26" s="6">
        <v>54282056209</v>
      </c>
      <c r="P26" s="6">
        <v>8437495055</v>
      </c>
      <c r="Q26" s="6">
        <v>154376</v>
      </c>
      <c r="R26" s="6">
        <v>464443800526</v>
      </c>
    </row>
    <row r="27" spans="2:18" s="1" customFormat="1" ht="28.7" customHeight="1" x14ac:dyDescent="0.15"/>
  </sheetData>
  <mergeCells count="10">
    <mergeCell ref="J3:L3"/>
    <mergeCell ref="J4:L4"/>
    <mergeCell ref="M3:O3"/>
    <mergeCell ref="M4:O4"/>
    <mergeCell ref="P3:R4"/>
    <mergeCell ref="B1:E1"/>
    <mergeCell ref="D3:F3"/>
    <mergeCell ref="D4:F4"/>
    <mergeCell ref="G3:I3"/>
    <mergeCell ref="G4:I4"/>
  </mergeCells>
  <pageMargins left="0.7" right="0.7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Totalt</vt:lpstr>
      <vt:lpstr>Eiendomsmeglingsforetak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Geir Haatveit</cp:lastModifiedBy>
  <dcterms:created xsi:type="dcterms:W3CDTF">2016-06-09T08:11:59Z</dcterms:created>
  <dcterms:modified xsi:type="dcterms:W3CDTF">2016-06-09T09:44:38Z</dcterms:modified>
</cp:coreProperties>
</file>