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8_{6EF86237-CD3B-418A-BD72-D5CDBB32E937}" xr6:coauthVersionLast="47" xr6:coauthVersionMax="47" xr10:uidLastSave="{00000000-0000-0000-0000-000000000000}"/>
  <bookViews>
    <workbookView xWindow="3420" yWindow="3420" windowWidth="21600" windowHeight="11175" xr2:uid="{36651C7E-774A-40B3-B634-A9F5CA580DB4}"/>
  </bookViews>
  <sheets>
    <sheet name="Inkassotall 1H2024" sheetId="2" r:id="rId1"/>
    <sheet name="Tidsserie 2018 - 1H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8" i="2" l="1"/>
  <c r="C178" i="2"/>
  <c r="D171" i="2"/>
  <c r="C171" i="2"/>
  <c r="D157" i="2"/>
  <c r="C157" i="2"/>
  <c r="D142" i="2"/>
  <c r="C142" i="2"/>
  <c r="D132" i="2"/>
  <c r="C132" i="2"/>
  <c r="D123" i="2"/>
  <c r="C123" i="2"/>
  <c r="D114" i="2"/>
  <c r="C114" i="2"/>
  <c r="D105" i="2"/>
  <c r="C105" i="2"/>
  <c r="E95" i="2"/>
  <c r="D95" i="2"/>
  <c r="C95" i="2"/>
  <c r="E86" i="2"/>
  <c r="D86" i="2"/>
  <c r="C86" i="2"/>
  <c r="E77" i="2"/>
  <c r="D77" i="2"/>
  <c r="C77" i="2"/>
  <c r="E68" i="2"/>
  <c r="D68" i="2"/>
  <c r="C68" i="2"/>
  <c r="F58" i="2"/>
  <c r="E58" i="2"/>
  <c r="D58" i="2"/>
  <c r="C58" i="2"/>
  <c r="F48" i="2"/>
  <c r="E48" i="2"/>
  <c r="D48" i="2"/>
  <c r="C48" i="2"/>
  <c r="F33" i="2"/>
  <c r="E33" i="2"/>
  <c r="D33" i="2"/>
  <c r="C33" i="2"/>
  <c r="E25" i="2"/>
  <c r="E24" i="2"/>
  <c r="E23" i="2"/>
  <c r="E22" i="2"/>
  <c r="E21" i="2"/>
  <c r="E20" i="2"/>
  <c r="D16" i="2"/>
  <c r="C16" i="2"/>
  <c r="C10" i="2"/>
  <c r="E19" i="1"/>
  <c r="E18" i="1" s="1"/>
  <c r="E13" i="1"/>
  <c r="E12" i="1"/>
</calcChain>
</file>

<file path=xl/sharedStrings.xml><?xml version="1.0" encoding="utf-8"?>
<sst xmlns="http://schemas.openxmlformats.org/spreadsheetml/2006/main" count="207" uniqueCount="102">
  <si>
    <t>Periode/år</t>
  </si>
  <si>
    <t>2. halvår</t>
  </si>
  <si>
    <t>Sum for året</t>
  </si>
  <si>
    <t>1. halvår</t>
  </si>
  <si>
    <t>1. halvår/år</t>
  </si>
  <si>
    <t>2. halvår/år</t>
  </si>
  <si>
    <t xml:space="preserve">2. halvår </t>
  </si>
  <si>
    <t xml:space="preserve">Fordringsmasse til inndriving </t>
  </si>
  <si>
    <t>Hovedstol</t>
  </si>
  <si>
    <t>Fordringsmasse til inndriving</t>
  </si>
  <si>
    <t xml:space="preserve">1. halvår </t>
  </si>
  <si>
    <t>Sum innkasserte midler i millioner kroner</t>
  </si>
  <si>
    <t>Antall inkassosaker under utførelse</t>
  </si>
  <si>
    <t>6 280 858¹</t>
  </si>
  <si>
    <t>115 058,04¹</t>
  </si>
  <si>
    <t>70 666,05¹</t>
  </si>
  <si>
    <t>Fordringsmasse og hovedstol (opprinnelig gjeld) til inndrivelse i millioner kroner¹</t>
  </si>
  <si>
    <r>
      <rPr>
        <sz val="10"/>
        <color theme="1"/>
        <rFont val="Open Sans"/>
        <family val="2"/>
      </rPr>
      <t xml:space="preserve">¹I Ett av de større inkassoforetakene har meddelt Finanstilsynet at det ved tidligere rapporteringer ved en feil har unnlatt å innrapportere 271.600 saker under utførelse, som nå er tatt med i tallene for </t>
    </r>
    <r>
      <rPr>
        <i/>
        <sz val="10"/>
        <color theme="1"/>
        <rFont val="Open Sans"/>
        <family val="2"/>
      </rPr>
      <t>1. halvår 2021</t>
    </r>
    <r>
      <rPr>
        <sz val="10"/>
        <color theme="1"/>
        <rFont val="Open Sans"/>
        <family val="2"/>
      </rPr>
      <t xml:space="preserve">. Disse sakene representerte i overkant av 1 milliard kroner i fordringsmasse til inndrivelse og 982.000.000 kroner i hovedstol til inndrivelse. </t>
    </r>
  </si>
  <si>
    <t>5.2.1 Nye inkassosaker - fordelt på forbruker og næringsdrivende</t>
  </si>
  <si>
    <t>Antall nye saker</t>
  </si>
  <si>
    <t>Hvorav nye før-
inkassosaker</t>
  </si>
  <si>
    <t>Forbruker</t>
  </si>
  <si>
    <t>Næringsdrivende</t>
  </si>
  <si>
    <t>Sum</t>
  </si>
  <si>
    <t>5.3.1 Inkassosaker under utførelse - fordelt på forbruker og næringsdrivende</t>
  </si>
  <si>
    <t>Antall saker</t>
  </si>
  <si>
    <t>Renter</t>
  </si>
  <si>
    <t>Utenomrettslige omkostninger</t>
  </si>
  <si>
    <t>Rettslige omkostninger</t>
  </si>
  <si>
    <t>Samlet fordringsmasse</t>
  </si>
  <si>
    <t>5.3.2 Inkassosaker under utførelse overfor forbruker - fordelt på kravstyper</t>
  </si>
  <si>
    <t xml:space="preserve">Samlet fordringsmasse
</t>
  </si>
  <si>
    <t>Kredittkort</t>
  </si>
  <si>
    <t xml:space="preserve">Forbrukslån (usikret kreditt)
</t>
  </si>
  <si>
    <t>Boliglån</t>
  </si>
  <si>
    <t>Øvrige krav</t>
  </si>
  <si>
    <t>5.3.3 Inkassosaker under utførelse overfor forbruker - fordelt på kravstyper og hovedstolens størrelse</t>
  </si>
  <si>
    <t>Forbrukslån
(usikret kreditt)</t>
  </si>
  <si>
    <t>0-500</t>
  </si>
  <si>
    <t xml:space="preserve">501-1000
</t>
  </si>
  <si>
    <t>10.001-50.000</t>
  </si>
  <si>
    <t xml:space="preserve">50.001-250.000 </t>
  </si>
  <si>
    <t>250.001-500.000</t>
  </si>
  <si>
    <t>500.001-1.000.000</t>
  </si>
  <si>
    <t xml:space="preserve">1.000.001-3.000.000 </t>
  </si>
  <si>
    <t>3.000.001-5.000.000</t>
  </si>
  <si>
    <t xml:space="preserve">Over 5.000.000 </t>
  </si>
  <si>
    <t>5.3.4 Inkassosaker under utførelse overfor forbruker - fordelt på kravstyper og hovedstolens alder</t>
  </si>
  <si>
    <t xml:space="preserve">Forbrukslån
(usikret kreditt)
</t>
  </si>
  <si>
    <t xml:space="preserve">Øvrige krav
</t>
  </si>
  <si>
    <t>0-1 år</t>
  </si>
  <si>
    <t>1-2 år</t>
  </si>
  <si>
    <t>2-3 år</t>
  </si>
  <si>
    <t>3-5 år</t>
  </si>
  <si>
    <t>5-10 år</t>
  </si>
  <si>
    <t>Over 10 år</t>
  </si>
  <si>
    <t>5.4 Forbrukernes alder for kravstyper</t>
  </si>
  <si>
    <t>5.4.1 Kredittkort</t>
  </si>
  <si>
    <t>18-29 år</t>
  </si>
  <si>
    <t>30-39 år</t>
  </si>
  <si>
    <t>40-49 år</t>
  </si>
  <si>
    <t>50-59 år</t>
  </si>
  <si>
    <t>Over 60 år</t>
  </si>
  <si>
    <t>5.4.2 Forbrukslån (usikret kreditt)</t>
  </si>
  <si>
    <t>5.4.3 Boliglån - termininkasso (månedsavdrag på boliglån)</t>
  </si>
  <si>
    <t>5.4.4 Boliglån - oppsagte lån</t>
  </si>
  <si>
    <t>5.5 Forbrukernes alder for kravstyper som har vært til inndrivelse mer enn 18 måneder regnet fra forfallstidspunktet for hovedstolen</t>
  </si>
  <si>
    <t>5.5.1 Kredittkort</t>
  </si>
  <si>
    <t>5.5.2 Forbrukslån</t>
  </si>
  <si>
    <t>5.5.3 Boliglån - termininkasso (månedsavdrag på boliglån)</t>
  </si>
  <si>
    <t>5.5.4 Boliglån - oppsagte lån</t>
  </si>
  <si>
    <t>5.6 Inkassosaker under utførelse overfor forbruker knyttet til kravstypene kredittkort og forbrukslån (usikret kreditt), jf. punkt 5.3.2, fordelt på nominelle rentesatsintervaller</t>
  </si>
  <si>
    <t>Lavere enn 10%</t>
  </si>
  <si>
    <t>Fra og med 10%, opptil 15%</t>
  </si>
  <si>
    <t>Fra og med 15%, opptil 20%</t>
  </si>
  <si>
    <t>Fra og med 20%, opptil 25%</t>
  </si>
  <si>
    <t>Over 25%</t>
  </si>
  <si>
    <t xml:space="preserve">5.7 Inkassosaker under utførelse overfor forbruker knyttet til kravstypene kredittkort og forbrukslån (usikret kreditt), jf. punkt 5.3.3, uten innbetaling og som har vært til inndrivelse i inntil tre år regnet fra forfallstidspunktet for hovedstolen
</t>
  </si>
  <si>
    <t>501-1000</t>
  </si>
  <si>
    <t>1.000.001-3.000.000</t>
  </si>
  <si>
    <t>Over 5.000.000</t>
  </si>
  <si>
    <t>Antall utleggsforretninger</t>
  </si>
  <si>
    <t>5.8.2 Antall utleggsforretninger, jf. punkt 5.8.1, med 'intet til utlegg' som resultat fordelt på forbrukerens alder</t>
  </si>
  <si>
    <t>Kredittkort og forbrukslån
(usikret kreditt)</t>
  </si>
  <si>
    <t>Samlet innkassert hovedstol</t>
  </si>
  <si>
    <t>Samlet innkasserte forsinkelsesrenter</t>
  </si>
  <si>
    <t>Samlet innkasserte utenomrettslige omkostninger</t>
  </si>
  <si>
    <t>Samlet innkasserte rettslige omkostninger</t>
  </si>
  <si>
    <t>Samlet innkassert merverdiavgift</t>
  </si>
  <si>
    <t>Sum innkasserte midler i rapporteringsperioden</t>
  </si>
  <si>
    <t>5.1 Innkasserte midler</t>
  </si>
  <si>
    <t xml:space="preserve">Kredittkort og
forbrukslån </t>
  </si>
  <si>
    <t>Antall inkassosaker hvor kravet er
kjøpt av oppdragsgiver</t>
  </si>
  <si>
    <t>Samlet hovedstol for inkassosaker
hvor kravet er kjøpt av oppdragsgiver</t>
  </si>
  <si>
    <t>5.8.1 Antall saker, uavhengig av om sakene er avsluttet eller ikke, hvor det i løpet av siste 12 måneder (forut for rapporteringstidspunktet) er avholdt utleggsforretning</t>
  </si>
  <si>
    <t xml:space="preserve">5.8 Utleggsforretninger overfor forbrukere
</t>
  </si>
  <si>
    <t>2.501-10.000</t>
  </si>
  <si>
    <t>1.001-2.500</t>
  </si>
  <si>
    <t xml:space="preserve"> </t>
  </si>
  <si>
    <t>5.9.1 Inkassosaker for kravstypene kredittkort, forbrukslån (usikret kreditt) og boliglån, jf. punkt 5.3.2, hvor oppdragsgiver/kreditor har kjøpt opp kravet</t>
  </si>
  <si>
    <t xml:space="preserve">5.9 Opplysninger om oppkjøpte krav
</t>
  </si>
  <si>
    <t>Opplysninger om inkassovirksomheten per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</si>
</sst>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i/>
      <sz val="10"/>
      <name val="Open Sans"/>
      <family val="2"/>
    </font>
    <font>
      <i/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</font>
    <font>
      <b/>
      <i/>
      <sz val="10"/>
      <name val="Arial"/>
    </font>
    <font>
      <sz val="16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/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/>
      <top/>
      <bottom style="thin">
        <color indexed="3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43" fontId="16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43" fontId="3" fillId="0" borderId="0" xfId="1" applyFont="1" applyFill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43" fontId="3" fillId="0" borderId="0" xfId="1" applyFont="1" applyFill="1" applyAlignment="1">
      <alignment horizontal="right"/>
    </xf>
    <xf numFmtId="43" fontId="3" fillId="0" borderId="0" xfId="0" applyNumberFormat="1" applyFont="1"/>
    <xf numFmtId="43" fontId="3" fillId="0" borderId="0" xfId="1" applyFon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164" fontId="8" fillId="2" borderId="0" xfId="1" applyNumberFormat="1" applyFont="1" applyFill="1"/>
    <xf numFmtId="164" fontId="7" fillId="0" borderId="0" xfId="1" applyNumberFormat="1" applyFont="1"/>
    <xf numFmtId="164" fontId="10" fillId="2" borderId="0" xfId="1" applyNumberFormat="1" applyFont="1" applyFill="1" applyAlignment="1">
      <alignment horizontal="left"/>
    </xf>
    <xf numFmtId="164" fontId="10" fillId="2" borderId="2" xfId="1" applyNumberFormat="1" applyFont="1" applyFill="1" applyBorder="1" applyAlignment="1">
      <alignment horizontal="left" wrapText="1"/>
    </xf>
    <xf numFmtId="164" fontId="10" fillId="2" borderId="1" xfId="1" applyNumberFormat="1" applyFont="1" applyFill="1" applyBorder="1" applyAlignment="1">
      <alignment horizontal="right"/>
    </xf>
    <xf numFmtId="164" fontId="9" fillId="2" borderId="0" xfId="1" applyNumberFormat="1" applyFont="1" applyFill="1" applyAlignment="1">
      <alignment horizontal="left" vertical="center"/>
    </xf>
    <xf numFmtId="164" fontId="10" fillId="2" borderId="1" xfId="1" applyNumberFormat="1" applyFont="1" applyFill="1" applyBorder="1" applyAlignment="1">
      <alignment horizontal="left"/>
    </xf>
    <xf numFmtId="164" fontId="10" fillId="2" borderId="2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1" xfId="1" applyNumberFormat="1" applyFont="1" applyFill="1" applyBorder="1" applyAlignment="1">
      <alignment horizontal="left" wrapText="1"/>
    </xf>
    <xf numFmtId="164" fontId="9" fillId="2" borderId="0" xfId="1" applyNumberFormat="1" applyFont="1" applyFill="1" applyAlignment="1">
      <alignment horizontal="left" vertical="center" wrapText="1"/>
    </xf>
    <xf numFmtId="164" fontId="11" fillId="2" borderId="0" xfId="1" applyNumberFormat="1" applyFont="1" applyFill="1" applyAlignment="1">
      <alignment horizontal="left" vertical="center" wrapText="1"/>
    </xf>
    <xf numFmtId="164" fontId="12" fillId="2" borderId="0" xfId="1" applyNumberFormat="1" applyFont="1" applyFill="1" applyAlignment="1">
      <alignment horizontal="left"/>
    </xf>
    <xf numFmtId="164" fontId="13" fillId="0" borderId="0" xfId="1" applyNumberFormat="1" applyFont="1"/>
    <xf numFmtId="164" fontId="7" fillId="2" borderId="0" xfId="1" applyNumberFormat="1" applyFont="1" applyFill="1"/>
    <xf numFmtId="164" fontId="13" fillId="2" borderId="0" xfId="1" applyNumberFormat="1" applyFont="1" applyFill="1"/>
    <xf numFmtId="164" fontId="9" fillId="2" borderId="0" xfId="1" applyNumberFormat="1" applyFont="1" applyFill="1" applyAlignment="1">
      <alignment vertical="center"/>
    </xf>
    <xf numFmtId="164" fontId="10" fillId="2" borderId="7" xfId="1" applyNumberFormat="1" applyFont="1" applyFill="1" applyBorder="1" applyAlignment="1">
      <alignment horizontal="left"/>
    </xf>
    <xf numFmtId="164" fontId="10" fillId="3" borderId="6" xfId="1" applyNumberFormat="1" applyFont="1" applyFill="1" applyBorder="1" applyAlignment="1">
      <alignment vertical="center"/>
    </xf>
    <xf numFmtId="164" fontId="10" fillId="3" borderId="6" xfId="1" applyNumberFormat="1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left"/>
    </xf>
    <xf numFmtId="164" fontId="10" fillId="2" borderId="7" xfId="1" applyNumberFormat="1" applyFont="1" applyFill="1" applyBorder="1" applyAlignment="1">
      <alignment horizontal="right"/>
    </xf>
    <xf numFmtId="164" fontId="10" fillId="3" borderId="9" xfId="1" applyNumberFormat="1" applyFont="1" applyFill="1" applyBorder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164" fontId="14" fillId="3" borderId="6" xfId="1" applyNumberFormat="1" applyFont="1" applyFill="1" applyBorder="1" applyAlignment="1">
      <alignment horizontal="center" vertical="center"/>
    </xf>
    <xf numFmtId="164" fontId="14" fillId="3" borderId="4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4" fillId="3" borderId="10" xfId="1" applyNumberFormat="1" applyFont="1" applyFill="1" applyBorder="1" applyAlignment="1">
      <alignment horizontal="center" vertical="center"/>
    </xf>
    <xf numFmtId="164" fontId="14" fillId="3" borderId="11" xfId="1" applyNumberFormat="1" applyFont="1" applyFill="1" applyBorder="1" applyAlignment="1">
      <alignment horizontal="center" vertical="center"/>
    </xf>
    <xf numFmtId="164" fontId="14" fillId="3" borderId="10" xfId="1" applyNumberFormat="1" applyFont="1" applyFill="1" applyBorder="1" applyAlignment="1">
      <alignment horizontal="center" vertical="center" wrapText="1"/>
    </xf>
    <xf numFmtId="164" fontId="14" fillId="3" borderId="9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left" wrapText="1"/>
    </xf>
    <xf numFmtId="164" fontId="10" fillId="2" borderId="8" xfId="1" applyNumberFormat="1" applyFont="1" applyFill="1" applyBorder="1" applyAlignment="1">
      <alignment horizontal="right"/>
    </xf>
    <xf numFmtId="164" fontId="7" fillId="2" borderId="0" xfId="1" applyNumberFormat="1" applyFont="1" applyFill="1" applyBorder="1"/>
    <xf numFmtId="164" fontId="10" fillId="2" borderId="8" xfId="1" applyNumberFormat="1" applyFont="1" applyFill="1" applyBorder="1" applyAlignment="1">
      <alignment horizontal="left" wrapText="1"/>
    </xf>
    <xf numFmtId="164" fontId="8" fillId="3" borderId="12" xfId="1" applyNumberFormat="1" applyFont="1" applyFill="1" applyBorder="1"/>
    <xf numFmtId="164" fontId="9" fillId="3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vertical="center"/>
    </xf>
    <xf numFmtId="164" fontId="14" fillId="3" borderId="6" xfId="1" applyNumberFormat="1" applyFont="1" applyFill="1" applyBorder="1" applyAlignment="1">
      <alignment vertical="center" wrapText="1"/>
    </xf>
    <xf numFmtId="164" fontId="14" fillId="3" borderId="6" xfId="1" applyNumberFormat="1" applyFont="1" applyFill="1" applyBorder="1" applyAlignment="1">
      <alignment horizontal="left" vertical="center" wrapText="1"/>
    </xf>
    <xf numFmtId="164" fontId="14" fillId="3" borderId="3" xfId="1" applyNumberFormat="1" applyFont="1" applyFill="1" applyBorder="1" applyAlignment="1">
      <alignment horizontal="center" wrapText="1"/>
    </xf>
    <xf numFmtId="164" fontId="7" fillId="0" borderId="0" xfId="1" applyNumberFormat="1" applyFont="1" applyFill="1"/>
    <xf numFmtId="164" fontId="10" fillId="0" borderId="0" xfId="1" applyNumberFormat="1" applyFont="1" applyFill="1" applyAlignment="1">
      <alignment horizontal="left"/>
    </xf>
    <xf numFmtId="164" fontId="10" fillId="4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horizontal="center" vertical="center"/>
    </xf>
    <xf numFmtId="164" fontId="14" fillId="4" borderId="6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Alignment="1">
      <alignment horizontal="left" vertical="center"/>
    </xf>
    <xf numFmtId="164" fontId="10" fillId="0" borderId="8" xfId="1" applyNumberFormat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right"/>
    </xf>
    <xf numFmtId="164" fontId="10" fillId="2" borderId="13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left" wrapText="1"/>
    </xf>
    <xf numFmtId="164" fontId="14" fillId="4" borderId="4" xfId="1" applyNumberFormat="1" applyFont="1" applyFill="1" applyBorder="1" applyAlignment="1">
      <alignment horizontal="center" vertical="center" wrapText="1"/>
    </xf>
    <xf numFmtId="164" fontId="14" fillId="3" borderId="13" xfId="1" applyNumberFormat="1" applyFont="1" applyFill="1" applyBorder="1" applyAlignment="1">
      <alignment horizontal="center" vertical="center"/>
    </xf>
    <xf numFmtId="164" fontId="14" fillId="3" borderId="14" xfId="1" applyNumberFormat="1" applyFont="1" applyFill="1" applyBorder="1" applyAlignment="1">
      <alignment horizontal="center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14" fillId="3" borderId="13" xfId="1" applyNumberFormat="1" applyFont="1" applyFill="1" applyBorder="1" applyAlignment="1">
      <alignment horizontal="center" vertical="top" wrapText="1"/>
    </xf>
    <xf numFmtId="164" fontId="10" fillId="0" borderId="4" xfId="1" applyNumberFormat="1" applyFont="1" applyFill="1" applyBorder="1" applyAlignment="1">
      <alignment horizontal="right"/>
    </xf>
    <xf numFmtId="164" fontId="10" fillId="0" borderId="13" xfId="1" applyNumberFormat="1" applyFont="1" applyFill="1" applyBorder="1" applyAlignment="1">
      <alignment horizontal="right"/>
    </xf>
    <xf numFmtId="164" fontId="10" fillId="2" borderId="5" xfId="1" applyNumberFormat="1" applyFont="1" applyFill="1" applyBorder="1" applyAlignment="1">
      <alignment horizontal="right"/>
    </xf>
    <xf numFmtId="164" fontId="14" fillId="3" borderId="3" xfId="1" applyNumberFormat="1" applyFont="1" applyFill="1" applyBorder="1" applyAlignment="1">
      <alignment horizontal="center"/>
    </xf>
    <xf numFmtId="164" fontId="14" fillId="3" borderId="13" xfId="1" applyNumberFormat="1" applyFont="1" applyFill="1" applyBorder="1" applyAlignment="1">
      <alignment horizontal="center"/>
    </xf>
    <xf numFmtId="164" fontId="14" fillId="4" borderId="12" xfId="1" applyNumberFormat="1" applyFont="1" applyFill="1" applyBorder="1" applyAlignment="1">
      <alignment horizontal="center"/>
    </xf>
    <xf numFmtId="164" fontId="14" fillId="4" borderId="6" xfId="1" applyNumberFormat="1" applyFont="1" applyFill="1" applyBorder="1" applyAlignment="1">
      <alignment horizontal="center"/>
    </xf>
    <xf numFmtId="164" fontId="14" fillId="3" borderId="1" xfId="1" applyNumberFormat="1" applyFont="1" applyFill="1" applyBorder="1" applyAlignment="1">
      <alignment horizontal="center" wrapText="1"/>
    </xf>
    <xf numFmtId="164" fontId="14" fillId="4" borderId="4" xfId="1" applyNumberFormat="1" applyFont="1" applyFill="1" applyBorder="1" applyAlignment="1">
      <alignment horizontal="center" vertical="center"/>
    </xf>
    <xf numFmtId="164" fontId="14" fillId="4" borderId="13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/>
    <xf numFmtId="164" fontId="10" fillId="2" borderId="3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left" wrapText="1"/>
    </xf>
    <xf numFmtId="164" fontId="10" fillId="2" borderId="2" xfId="1" applyNumberFormat="1" applyFont="1" applyFill="1" applyBorder="1" applyAlignment="1">
      <alignment horizontal="right" vertical="top" wrapText="1"/>
    </xf>
    <xf numFmtId="164" fontId="10" fillId="2" borderId="1" xfId="1" applyNumberFormat="1" applyFont="1" applyFill="1" applyBorder="1" applyAlignment="1">
      <alignment horizontal="right" vertical="top" wrapText="1"/>
    </xf>
    <xf numFmtId="164" fontId="10" fillId="2" borderId="2" xfId="1" applyNumberFormat="1" applyFont="1" applyFill="1" applyBorder="1" applyAlignment="1">
      <alignment horizontal="center"/>
    </xf>
    <xf numFmtId="164" fontId="14" fillId="3" borderId="3" xfId="1" applyNumberFormat="1" applyFont="1" applyFill="1" applyBorder="1" applyAlignment="1">
      <alignment horizontal="center" vertical="top" wrapText="1"/>
    </xf>
    <xf numFmtId="164" fontId="9" fillId="2" borderId="0" xfId="1" applyNumberFormat="1" applyFont="1" applyFill="1" applyAlignment="1">
      <alignment horizontal="center" vertical="top" wrapText="1"/>
    </xf>
    <xf numFmtId="164" fontId="10" fillId="2" borderId="0" xfId="1" applyNumberFormat="1" applyFont="1" applyFill="1" applyBorder="1" applyAlignment="1">
      <alignment horizontal="center"/>
    </xf>
    <xf numFmtId="164" fontId="9" fillId="2" borderId="0" xfId="1" applyNumberFormat="1" applyFont="1" applyFill="1" applyAlignment="1">
      <alignment horizontal="left" vertical="top" wrapText="1"/>
    </xf>
    <xf numFmtId="164" fontId="3" fillId="0" borderId="0" xfId="1" applyNumberFormat="1" applyFont="1"/>
    <xf numFmtId="164" fontId="9" fillId="2" borderId="15" xfId="1" applyNumberFormat="1" applyFont="1" applyFill="1" applyBorder="1" applyAlignment="1">
      <alignment horizontal="left" vertical="center" wrapText="1"/>
    </xf>
    <xf numFmtId="49" fontId="17" fillId="5" borderId="0" xfId="3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 wrapText="1"/>
    </xf>
    <xf numFmtId="164" fontId="9" fillId="0" borderId="0" xfId="1" applyNumberFormat="1" applyFont="1" applyFill="1" applyAlignment="1">
      <alignment horizontal="left" vertical="top" wrapText="1"/>
    </xf>
    <xf numFmtId="164" fontId="9" fillId="0" borderId="0" xfId="1" applyNumberFormat="1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Comma" xfId="1" builtinId="3"/>
    <cellStyle name="Komma 2" xfId="4" xr:uid="{9525C1EE-4329-4C2F-BC65-704DCB5A4FC5}"/>
    <cellStyle name="Normal" xfId="0" builtinId="0"/>
    <cellStyle name="Normal 2" xfId="2" xr:uid="{6484A983-6A90-4F00-A1A7-881A1A81A617}"/>
    <cellStyle name="Normal 3" xfId="3" xr:uid="{A64F1BDF-9AFA-48FE-B842-80E7D0776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A5D67-9522-4AB2-8D9A-B1DE41DE3650}">
  <dimension ref="A2:KR270"/>
  <sheetViews>
    <sheetView tabSelected="1" workbookViewId="0">
      <selection activeCell="B7" sqref="B7"/>
    </sheetView>
  </sheetViews>
  <sheetFormatPr defaultColWidth="11.42578125" defaultRowHeight="12.75" x14ac:dyDescent="0.2"/>
  <cols>
    <col min="1" max="1" width="7.28515625" style="30" customWidth="1"/>
    <col min="2" max="2" width="39" style="17" customWidth="1"/>
    <col min="3" max="3" width="18.5703125" style="17" customWidth="1"/>
    <col min="4" max="4" width="18.28515625" style="17" bestFit="1" customWidth="1"/>
    <col min="5" max="5" width="15.42578125" style="30" bestFit="1" customWidth="1"/>
    <col min="6" max="6" width="23.85546875" style="30" customWidth="1"/>
    <col min="7" max="7" width="17" style="30" bestFit="1" customWidth="1"/>
    <col min="8" max="16384" width="11.42578125" style="17"/>
  </cols>
  <sheetData>
    <row r="2" spans="2:304" ht="20.25" x14ac:dyDescent="0.2">
      <c r="B2" s="105" t="s">
        <v>101</v>
      </c>
      <c r="C2" s="105"/>
      <c r="D2" s="105"/>
      <c r="E2" s="105"/>
      <c r="F2" s="105"/>
      <c r="G2" s="105"/>
    </row>
    <row r="4" spans="2:304" ht="24.95" customHeight="1" x14ac:dyDescent="0.2">
      <c r="B4" s="58" t="s">
        <v>90</v>
      </c>
      <c r="C4" s="57"/>
      <c r="D4" s="16"/>
      <c r="E4" s="16"/>
      <c r="F4" s="16"/>
      <c r="G4" s="16"/>
      <c r="H4" s="16"/>
      <c r="I4" s="16"/>
      <c r="J4" s="16"/>
      <c r="K4" s="16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</row>
    <row r="5" spans="2:304" x14ac:dyDescent="0.2">
      <c r="B5" s="56" t="s">
        <v>84</v>
      </c>
      <c r="C5" s="37">
        <v>22403194139</v>
      </c>
      <c r="D5" s="18"/>
      <c r="E5" s="18"/>
      <c r="F5" s="18"/>
      <c r="G5" s="18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</row>
    <row r="6" spans="2:304" x14ac:dyDescent="0.2">
      <c r="B6" s="19" t="s">
        <v>85</v>
      </c>
      <c r="C6" s="20">
        <v>1581185480</v>
      </c>
      <c r="D6" s="18"/>
      <c r="E6" s="18"/>
      <c r="F6" s="18"/>
      <c r="G6" s="18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</row>
    <row r="7" spans="2:304" ht="24" x14ac:dyDescent="0.2">
      <c r="B7" s="19" t="s">
        <v>86</v>
      </c>
      <c r="C7" s="20">
        <v>1524775713</v>
      </c>
      <c r="D7" s="18"/>
      <c r="E7" s="18"/>
      <c r="F7" s="18"/>
      <c r="G7" s="18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</row>
    <row r="8" spans="2:304" x14ac:dyDescent="0.2">
      <c r="B8" s="19" t="s">
        <v>87</v>
      </c>
      <c r="C8" s="20">
        <v>371460845</v>
      </c>
      <c r="D8" s="18"/>
      <c r="E8" s="18"/>
      <c r="F8" s="18"/>
      <c r="G8" s="18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</row>
    <row r="9" spans="2:304" x14ac:dyDescent="0.2">
      <c r="B9" s="19" t="s">
        <v>88</v>
      </c>
      <c r="C9" s="20">
        <v>156016998</v>
      </c>
      <c r="D9" s="18"/>
      <c r="E9" s="18"/>
      <c r="F9" s="18"/>
      <c r="G9" s="18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</row>
    <row r="10" spans="2:304" ht="14.25" customHeight="1" x14ac:dyDescent="0.2">
      <c r="B10" s="19" t="s">
        <v>89</v>
      </c>
      <c r="C10" s="20">
        <f>SUM(C5:C9)</f>
        <v>26036633175</v>
      </c>
      <c r="D10" s="18"/>
      <c r="E10" s="18"/>
      <c r="F10" s="18"/>
      <c r="G10" s="18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</row>
    <row r="11" spans="2:304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</row>
    <row r="12" spans="2:304" ht="24.95" customHeight="1" x14ac:dyDescent="0.2">
      <c r="B12" s="21" t="s">
        <v>18</v>
      </c>
      <c r="C12" s="21"/>
      <c r="D12" s="21"/>
      <c r="E12" s="21"/>
      <c r="F12" s="21"/>
      <c r="G12" s="21"/>
      <c r="H12" s="18"/>
      <c r="I12" s="18"/>
      <c r="J12" s="18"/>
      <c r="K12" s="18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</row>
    <row r="13" spans="2:304" ht="24.6" customHeight="1" x14ac:dyDescent="0.2">
      <c r="B13" s="34"/>
      <c r="C13" s="42" t="s">
        <v>19</v>
      </c>
      <c r="D13" s="90" t="s">
        <v>20</v>
      </c>
      <c r="E13" s="18"/>
      <c r="F13" s="18"/>
      <c r="G13" s="18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</row>
    <row r="14" spans="2:304" x14ac:dyDescent="0.2">
      <c r="B14" s="33" t="s">
        <v>21</v>
      </c>
      <c r="C14" s="23">
        <v>4764069</v>
      </c>
      <c r="D14" s="20">
        <v>2619120</v>
      </c>
      <c r="E14" s="18"/>
      <c r="F14" s="18"/>
      <c r="G14" s="18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</row>
    <row r="15" spans="2:304" x14ac:dyDescent="0.2">
      <c r="B15" s="22" t="s">
        <v>22</v>
      </c>
      <c r="C15" s="23">
        <v>1331650</v>
      </c>
      <c r="D15" s="20">
        <v>933433</v>
      </c>
      <c r="E15" s="18"/>
      <c r="F15" s="18"/>
      <c r="G15" s="18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</row>
    <row r="16" spans="2:304" x14ac:dyDescent="0.2">
      <c r="B16" s="22" t="s">
        <v>23</v>
      </c>
      <c r="C16" s="23">
        <f>SUM(C14:C15)</f>
        <v>6095719</v>
      </c>
      <c r="D16" s="20">
        <f>SUM(D14:D15)</f>
        <v>3552553</v>
      </c>
      <c r="E16" s="18"/>
      <c r="F16" s="18"/>
      <c r="G16" s="18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</row>
    <row r="17" spans="2:304" x14ac:dyDescent="0.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</row>
    <row r="18" spans="2:304" ht="24.95" customHeight="1" x14ac:dyDescent="0.2">
      <c r="B18" s="32" t="s">
        <v>24</v>
      </c>
      <c r="C18" s="21"/>
      <c r="D18" s="21"/>
      <c r="E18" s="21"/>
      <c r="F18" s="21"/>
      <c r="G18" s="21"/>
      <c r="H18" s="18"/>
      <c r="I18" s="18"/>
      <c r="J18" s="18"/>
      <c r="K18" s="1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</row>
    <row r="19" spans="2:304" ht="25.5" customHeight="1" x14ac:dyDescent="0.2">
      <c r="B19" s="34"/>
      <c r="C19" s="42" t="s">
        <v>21</v>
      </c>
      <c r="D19" s="43" t="s">
        <v>22</v>
      </c>
      <c r="E19" s="68" t="s">
        <v>23</v>
      </c>
      <c r="F19" s="18"/>
      <c r="G19" s="18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</row>
    <row r="20" spans="2:304" x14ac:dyDescent="0.2">
      <c r="B20" s="36" t="s">
        <v>25</v>
      </c>
      <c r="C20" s="23">
        <v>5783896</v>
      </c>
      <c r="D20" s="20">
        <v>672672</v>
      </c>
      <c r="E20" s="20">
        <f t="shared" ref="E20:E25" si="0">SUM(C20:D20)</f>
        <v>6456568</v>
      </c>
      <c r="F20" s="18"/>
      <c r="G20" s="18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</row>
    <row r="21" spans="2:304" x14ac:dyDescent="0.2">
      <c r="B21" s="24" t="s">
        <v>8</v>
      </c>
      <c r="C21" s="23">
        <v>67131964679</v>
      </c>
      <c r="D21" s="20">
        <v>10915540268</v>
      </c>
      <c r="E21" s="20">
        <f t="shared" si="0"/>
        <v>78047504947</v>
      </c>
      <c r="F21" s="18"/>
      <c r="G21" s="18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</row>
    <row r="22" spans="2:304" x14ac:dyDescent="0.2">
      <c r="B22" s="24" t="s">
        <v>26</v>
      </c>
      <c r="C22" s="23">
        <v>38487848962</v>
      </c>
      <c r="D22" s="20">
        <v>1774599961</v>
      </c>
      <c r="E22" s="20">
        <f t="shared" si="0"/>
        <v>40262448923</v>
      </c>
      <c r="F22" s="18"/>
      <c r="G22" s="18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</row>
    <row r="23" spans="2:304" x14ac:dyDescent="0.2">
      <c r="B23" s="24" t="s">
        <v>27</v>
      </c>
      <c r="C23" s="23">
        <v>6732786005</v>
      </c>
      <c r="D23" s="20">
        <v>832911527</v>
      </c>
      <c r="E23" s="20">
        <f t="shared" si="0"/>
        <v>7565697532</v>
      </c>
      <c r="F23" s="18"/>
      <c r="G23" s="18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</row>
    <row r="24" spans="2:304" x14ac:dyDescent="0.2">
      <c r="B24" s="24" t="s">
        <v>28</v>
      </c>
      <c r="C24" s="23">
        <v>2833566349</v>
      </c>
      <c r="D24" s="20">
        <v>141273869</v>
      </c>
      <c r="E24" s="20">
        <f t="shared" si="0"/>
        <v>2974840218</v>
      </c>
      <c r="F24" s="18"/>
      <c r="G24" s="18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</row>
    <row r="25" spans="2:304" x14ac:dyDescent="0.2">
      <c r="B25" s="24" t="s">
        <v>29</v>
      </c>
      <c r="C25" s="23">
        <v>115599730056</v>
      </c>
      <c r="D25" s="20">
        <v>13702692524</v>
      </c>
      <c r="E25" s="20">
        <f t="shared" si="0"/>
        <v>129302422580</v>
      </c>
      <c r="F25" s="18"/>
      <c r="G25" s="18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</row>
    <row r="26" spans="2:304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</row>
    <row r="27" spans="2:304" ht="24.95" customHeight="1" x14ac:dyDescent="0.2">
      <c r="B27" s="21" t="s">
        <v>30</v>
      </c>
      <c r="C27" s="21"/>
      <c r="D27" s="21"/>
      <c r="E27" s="21"/>
      <c r="F27" s="21"/>
      <c r="G27" s="21"/>
      <c r="H27" s="18"/>
      <c r="I27" s="18"/>
      <c r="J27" s="18"/>
      <c r="K27" s="18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</row>
    <row r="28" spans="2:304" ht="15.75" customHeight="1" x14ac:dyDescent="0.2">
      <c r="B28" s="59"/>
      <c r="C28" s="86" t="s">
        <v>25</v>
      </c>
      <c r="D28" s="87" t="s">
        <v>8</v>
      </c>
      <c r="E28" s="88" t="s">
        <v>26</v>
      </c>
      <c r="F28" s="89" t="s">
        <v>31</v>
      </c>
      <c r="G28" s="18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</row>
    <row r="29" spans="2:304" x14ac:dyDescent="0.2">
      <c r="B29" s="36" t="s">
        <v>32</v>
      </c>
      <c r="C29" s="23">
        <v>325015</v>
      </c>
      <c r="D29" s="76">
        <v>10008341073</v>
      </c>
      <c r="E29" s="85">
        <v>9483963240</v>
      </c>
      <c r="F29" s="37">
        <v>21381289403</v>
      </c>
      <c r="G29" s="18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</row>
    <row r="30" spans="2:304" ht="12.6" customHeight="1" x14ac:dyDescent="0.2">
      <c r="B30" s="24" t="s">
        <v>33</v>
      </c>
      <c r="C30" s="23">
        <v>346265</v>
      </c>
      <c r="D30" s="76">
        <v>24835435103</v>
      </c>
      <c r="E30" s="75">
        <v>15935217908</v>
      </c>
      <c r="F30" s="20">
        <v>42606079825</v>
      </c>
      <c r="G30" s="1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</row>
    <row r="31" spans="2:304" x14ac:dyDescent="0.2">
      <c r="B31" s="24" t="s">
        <v>34</v>
      </c>
      <c r="C31" s="23">
        <v>7789</v>
      </c>
      <c r="D31" s="76">
        <v>8690133574</v>
      </c>
      <c r="E31" s="75">
        <v>1229992759</v>
      </c>
      <c r="F31" s="20">
        <v>9980997593</v>
      </c>
      <c r="G31" s="18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</row>
    <row r="32" spans="2:304" x14ac:dyDescent="0.2">
      <c r="B32" s="24" t="s">
        <v>35</v>
      </c>
      <c r="C32" s="23">
        <v>5104827</v>
      </c>
      <c r="D32" s="76">
        <v>23598054929</v>
      </c>
      <c r="E32" s="75">
        <v>11838675055</v>
      </c>
      <c r="F32" s="20">
        <v>41631363235</v>
      </c>
      <c r="G32" s="18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</row>
    <row r="33" spans="2:304" x14ac:dyDescent="0.2">
      <c r="B33" s="24" t="s">
        <v>23</v>
      </c>
      <c r="C33" s="23">
        <f>SUM(C29:C32)</f>
        <v>5783896</v>
      </c>
      <c r="D33" s="76">
        <f>SUM(D29:D32)</f>
        <v>67131964679</v>
      </c>
      <c r="E33" s="75">
        <f>SUM(E29:E32)</f>
        <v>38487848962</v>
      </c>
      <c r="F33" s="20">
        <f>SUM(F29:F32)</f>
        <v>115599730056</v>
      </c>
      <c r="G33" s="1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</row>
    <row r="34" spans="2:304" x14ac:dyDescent="0.2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</row>
    <row r="35" spans="2:304" ht="24.95" customHeight="1" x14ac:dyDescent="0.2">
      <c r="B35" s="69" t="s">
        <v>36</v>
      </c>
      <c r="C35" s="69"/>
      <c r="D35" s="69"/>
      <c r="E35" s="69"/>
      <c r="F35" s="69" t="s">
        <v>98</v>
      </c>
      <c r="G35" s="21"/>
      <c r="H35" s="21"/>
      <c r="I35" s="21"/>
      <c r="J35" s="21"/>
      <c r="K35" s="1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</row>
    <row r="36" spans="2:304" ht="24.6" customHeight="1" x14ac:dyDescent="0.2">
      <c r="B36" s="65"/>
      <c r="C36" s="91" t="s">
        <v>32</v>
      </c>
      <c r="D36" s="92" t="s">
        <v>37</v>
      </c>
      <c r="E36" s="91" t="s">
        <v>34</v>
      </c>
      <c r="F36" s="68" t="s">
        <v>35</v>
      </c>
      <c r="G36" s="18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</row>
    <row r="37" spans="2:304" x14ac:dyDescent="0.2">
      <c r="B37" s="70" t="s">
        <v>38</v>
      </c>
      <c r="C37" s="71">
        <v>2953</v>
      </c>
      <c r="D37" s="84">
        <v>21647</v>
      </c>
      <c r="E37" s="83">
        <v>113</v>
      </c>
      <c r="F37" s="71">
        <v>2208132</v>
      </c>
      <c r="G37" s="18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</row>
    <row r="38" spans="2:304" ht="12.6" customHeight="1" x14ac:dyDescent="0.2">
      <c r="B38" s="72" t="s">
        <v>39</v>
      </c>
      <c r="C38" s="71">
        <v>1596</v>
      </c>
      <c r="D38" s="84">
        <v>15417</v>
      </c>
      <c r="E38" s="83">
        <v>16</v>
      </c>
      <c r="F38" s="71">
        <v>916469</v>
      </c>
      <c r="G38" s="18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</row>
    <row r="39" spans="2:304" x14ac:dyDescent="0.2">
      <c r="B39" s="72" t="s">
        <v>97</v>
      </c>
      <c r="C39" s="71">
        <v>4547</v>
      </c>
      <c r="D39" s="84">
        <v>21217</v>
      </c>
      <c r="E39" s="83">
        <v>70</v>
      </c>
      <c r="F39" s="71">
        <v>918386</v>
      </c>
      <c r="G39" s="18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</row>
    <row r="40" spans="2:304" x14ac:dyDescent="0.2">
      <c r="B40" s="72" t="s">
        <v>96</v>
      </c>
      <c r="C40" s="71">
        <v>43081</v>
      </c>
      <c r="D40" s="84">
        <v>54850</v>
      </c>
      <c r="E40" s="83">
        <v>380</v>
      </c>
      <c r="F40" s="71">
        <v>694099</v>
      </c>
      <c r="G40" s="18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/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</row>
    <row r="41" spans="2:304" x14ac:dyDescent="0.2">
      <c r="B41" s="72" t="s">
        <v>40</v>
      </c>
      <c r="C41" s="71">
        <v>199509</v>
      </c>
      <c r="D41" s="84">
        <v>103372</v>
      </c>
      <c r="E41" s="83">
        <v>838</v>
      </c>
      <c r="F41" s="71">
        <v>284553</v>
      </c>
      <c r="G41" s="18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0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</row>
    <row r="42" spans="2:304" x14ac:dyDescent="0.2">
      <c r="B42" s="72" t="s">
        <v>41</v>
      </c>
      <c r="C42" s="71">
        <v>72158</v>
      </c>
      <c r="D42" s="84">
        <v>96670</v>
      </c>
      <c r="E42" s="83">
        <v>1228</v>
      </c>
      <c r="F42" s="71">
        <v>69072</v>
      </c>
      <c r="G42" s="18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0"/>
      <c r="JI42" s="30"/>
      <c r="JJ42" s="30"/>
      <c r="JK42" s="30"/>
      <c r="JL42" s="30"/>
      <c r="JM42" s="30"/>
      <c r="JN42" s="30"/>
      <c r="JO42" s="30"/>
      <c r="JP42" s="30"/>
      <c r="JQ42" s="30"/>
      <c r="JR42" s="30"/>
      <c r="JS42" s="30"/>
      <c r="JT42" s="30"/>
      <c r="JU42" s="30"/>
      <c r="JV42" s="30"/>
      <c r="JW42" s="30"/>
      <c r="JX42" s="30"/>
      <c r="JY42" s="30"/>
      <c r="JZ42" s="30"/>
      <c r="KA42" s="30"/>
      <c r="KB42" s="30"/>
      <c r="KC42" s="30"/>
      <c r="KD42" s="30"/>
      <c r="KE42" s="30"/>
      <c r="KF42" s="30"/>
      <c r="KG42" s="30"/>
      <c r="KH42" s="30"/>
      <c r="KI42" s="30"/>
      <c r="KJ42" s="30"/>
      <c r="KK42" s="30"/>
      <c r="KL42" s="30"/>
      <c r="KM42" s="30"/>
      <c r="KN42" s="30"/>
      <c r="KO42" s="30"/>
      <c r="KP42" s="30"/>
      <c r="KQ42" s="30"/>
      <c r="KR42" s="30"/>
    </row>
    <row r="43" spans="2:304" x14ac:dyDescent="0.2">
      <c r="B43" s="72" t="s">
        <v>42</v>
      </c>
      <c r="C43" s="71">
        <v>932</v>
      </c>
      <c r="D43" s="84">
        <v>27914</v>
      </c>
      <c r="E43" s="83">
        <v>908</v>
      </c>
      <c r="F43" s="71">
        <v>9701</v>
      </c>
      <c r="G43" s="18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0"/>
      <c r="JD43" s="30"/>
      <c r="JE43" s="30"/>
      <c r="JF43" s="30"/>
      <c r="JG43" s="30"/>
      <c r="JH43" s="30"/>
      <c r="JI43" s="30"/>
      <c r="JJ43" s="30"/>
      <c r="JK43" s="30"/>
      <c r="JL43" s="30"/>
      <c r="JM43" s="30"/>
      <c r="JN43" s="30"/>
      <c r="JO43" s="30"/>
      <c r="JP43" s="30"/>
      <c r="JQ43" s="30"/>
      <c r="JR43" s="30"/>
      <c r="JS43" s="30"/>
      <c r="JT43" s="30"/>
      <c r="JU43" s="30"/>
      <c r="JV43" s="30"/>
      <c r="JW43" s="30"/>
      <c r="JX43" s="30"/>
      <c r="JY43" s="30"/>
      <c r="JZ43" s="30"/>
      <c r="KA43" s="30"/>
      <c r="KB43" s="30"/>
      <c r="KC43" s="30"/>
      <c r="KD43" s="30"/>
      <c r="KE43" s="30"/>
      <c r="KF43" s="30"/>
      <c r="KG43" s="30"/>
      <c r="KH43" s="30"/>
      <c r="KI43" s="30"/>
      <c r="KJ43" s="30"/>
      <c r="KK43" s="30"/>
      <c r="KL43" s="30"/>
      <c r="KM43" s="30"/>
      <c r="KN43" s="30"/>
      <c r="KO43" s="30"/>
      <c r="KP43" s="30"/>
      <c r="KQ43" s="30"/>
      <c r="KR43" s="30"/>
    </row>
    <row r="44" spans="2:304" x14ac:dyDescent="0.2">
      <c r="B44" s="72" t="s">
        <v>43</v>
      </c>
      <c r="C44" s="71">
        <v>142</v>
      </c>
      <c r="D44" s="84">
        <v>3719</v>
      </c>
      <c r="E44" s="83">
        <v>1028</v>
      </c>
      <c r="F44" s="71">
        <v>2813</v>
      </c>
      <c r="G44" s="18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0"/>
      <c r="JS44" s="30"/>
      <c r="JT44" s="30"/>
      <c r="JU44" s="30"/>
      <c r="JV44" s="30"/>
      <c r="JW44" s="30"/>
      <c r="JX44" s="30"/>
      <c r="JY44" s="30"/>
      <c r="JZ44" s="30"/>
      <c r="KA44" s="30"/>
      <c r="KB44" s="30"/>
      <c r="KC44" s="30"/>
      <c r="KD44" s="30"/>
      <c r="KE44" s="30"/>
      <c r="KF44" s="30"/>
      <c r="KG44" s="30"/>
      <c r="KH44" s="30"/>
      <c r="KI44" s="30"/>
      <c r="KJ44" s="30"/>
      <c r="KK44" s="30"/>
      <c r="KL44" s="30"/>
      <c r="KM44" s="30"/>
      <c r="KN44" s="30"/>
      <c r="KO44" s="30"/>
      <c r="KP44" s="30"/>
      <c r="KQ44" s="30"/>
      <c r="KR44" s="30"/>
    </row>
    <row r="45" spans="2:304" x14ac:dyDescent="0.2">
      <c r="B45" s="72" t="s">
        <v>44</v>
      </c>
      <c r="C45" s="71">
        <v>78</v>
      </c>
      <c r="D45" s="84">
        <v>1217</v>
      </c>
      <c r="E45" s="83">
        <v>2292</v>
      </c>
      <c r="F45" s="71">
        <v>1335</v>
      </c>
      <c r="G45" s="18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  <c r="IW45" s="30"/>
      <c r="IX45" s="30"/>
      <c r="IY45" s="30"/>
      <c r="IZ45" s="30"/>
      <c r="JA45" s="30"/>
      <c r="JB45" s="30"/>
      <c r="JC45" s="30"/>
      <c r="JD45" s="30"/>
      <c r="JE45" s="30"/>
      <c r="JF45" s="30"/>
      <c r="JG45" s="30"/>
      <c r="JH45" s="30"/>
      <c r="JI45" s="30"/>
      <c r="JJ45" s="30"/>
      <c r="JK45" s="30"/>
      <c r="JL45" s="30"/>
      <c r="JM45" s="30"/>
      <c r="JN45" s="30"/>
      <c r="JO45" s="30"/>
      <c r="JP45" s="30"/>
      <c r="JQ45" s="30"/>
      <c r="JR45" s="30"/>
      <c r="JS45" s="30"/>
      <c r="JT45" s="30"/>
      <c r="JU45" s="30"/>
      <c r="JV45" s="30"/>
      <c r="JW45" s="30"/>
      <c r="JX45" s="30"/>
      <c r="JY45" s="30"/>
      <c r="JZ45" s="30"/>
      <c r="KA45" s="30"/>
      <c r="KB45" s="30"/>
      <c r="KC45" s="30"/>
      <c r="KD45" s="30"/>
      <c r="KE45" s="30"/>
      <c r="KF45" s="30"/>
      <c r="KG45" s="30"/>
      <c r="KH45" s="30"/>
      <c r="KI45" s="30"/>
      <c r="KJ45" s="30"/>
      <c r="KK45" s="30"/>
      <c r="KL45" s="30"/>
      <c r="KM45" s="30"/>
      <c r="KN45" s="30"/>
      <c r="KO45" s="30"/>
      <c r="KP45" s="30"/>
      <c r="KQ45" s="30"/>
      <c r="KR45" s="30"/>
    </row>
    <row r="46" spans="2:304" x14ac:dyDescent="0.2">
      <c r="B46" s="72" t="s">
        <v>45</v>
      </c>
      <c r="C46" s="71">
        <v>13</v>
      </c>
      <c r="D46" s="84">
        <v>167</v>
      </c>
      <c r="E46" s="83">
        <v>595</v>
      </c>
      <c r="F46" s="71">
        <v>162</v>
      </c>
      <c r="G46" s="18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0"/>
      <c r="JD46" s="30"/>
      <c r="JE46" s="30"/>
      <c r="JF46" s="30"/>
      <c r="JG46" s="30"/>
      <c r="JH46" s="30"/>
      <c r="JI46" s="30"/>
      <c r="JJ46" s="30"/>
      <c r="JK46" s="30"/>
      <c r="JL46" s="30"/>
      <c r="JM46" s="30"/>
      <c r="JN46" s="30"/>
      <c r="JO46" s="30"/>
      <c r="JP46" s="30"/>
      <c r="JQ46" s="30"/>
      <c r="JR46" s="30"/>
      <c r="JS46" s="30"/>
      <c r="JT46" s="30"/>
      <c r="JU46" s="30"/>
      <c r="JV46" s="30"/>
      <c r="JW46" s="30"/>
      <c r="JX46" s="30"/>
      <c r="JY46" s="30"/>
      <c r="JZ46" s="30"/>
      <c r="KA46" s="30"/>
      <c r="KB46" s="30"/>
      <c r="KC46" s="30"/>
      <c r="KD46" s="30"/>
      <c r="KE46" s="30"/>
      <c r="KF46" s="30"/>
      <c r="KG46" s="30"/>
      <c r="KH46" s="30"/>
      <c r="KI46" s="30"/>
      <c r="KJ46" s="30"/>
      <c r="KK46" s="30"/>
      <c r="KL46" s="30"/>
      <c r="KM46" s="30"/>
      <c r="KN46" s="30"/>
      <c r="KO46" s="30"/>
      <c r="KP46" s="30"/>
      <c r="KQ46" s="30"/>
      <c r="KR46" s="30"/>
    </row>
    <row r="47" spans="2:304" x14ac:dyDescent="0.2">
      <c r="B47" s="72" t="s">
        <v>46</v>
      </c>
      <c r="C47" s="71">
        <v>6</v>
      </c>
      <c r="D47" s="84">
        <v>75</v>
      </c>
      <c r="E47" s="83">
        <v>321</v>
      </c>
      <c r="F47" s="71">
        <v>105</v>
      </c>
      <c r="G47" s="18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0"/>
      <c r="JD47" s="30"/>
      <c r="JE47" s="30"/>
      <c r="JF47" s="30"/>
      <c r="JG47" s="30"/>
      <c r="JH47" s="30"/>
      <c r="JI47" s="30"/>
      <c r="JJ47" s="30"/>
      <c r="JK47" s="30"/>
      <c r="JL47" s="30"/>
      <c r="JM47" s="30"/>
      <c r="JN47" s="30"/>
      <c r="JO47" s="30"/>
      <c r="JP47" s="30"/>
      <c r="JQ47" s="30"/>
      <c r="JR47" s="30"/>
      <c r="JS47" s="30"/>
      <c r="JT47" s="30"/>
      <c r="JU47" s="30"/>
      <c r="JV47" s="30"/>
      <c r="JW47" s="30"/>
      <c r="JX47" s="30"/>
      <c r="JY47" s="30"/>
      <c r="JZ47" s="30"/>
      <c r="KA47" s="30"/>
      <c r="KB47" s="30"/>
      <c r="KC47" s="30"/>
      <c r="KD47" s="30"/>
      <c r="KE47" s="30"/>
      <c r="KF47" s="30"/>
      <c r="KG47" s="30"/>
      <c r="KH47" s="30"/>
      <c r="KI47" s="30"/>
      <c r="KJ47" s="30"/>
      <c r="KK47" s="30"/>
      <c r="KL47" s="30"/>
      <c r="KM47" s="30"/>
      <c r="KN47" s="30"/>
      <c r="KO47" s="30"/>
      <c r="KP47" s="30"/>
      <c r="KQ47" s="30"/>
      <c r="KR47" s="30"/>
    </row>
    <row r="48" spans="2:304" x14ac:dyDescent="0.2">
      <c r="B48" s="72" t="s">
        <v>23</v>
      </c>
      <c r="C48" s="71">
        <f>SUM(C37:C47)</f>
        <v>325015</v>
      </c>
      <c r="D48" s="84">
        <f>SUM(D37:D47)</f>
        <v>346265</v>
      </c>
      <c r="E48" s="83">
        <f>SUM(E37:E47)</f>
        <v>7789</v>
      </c>
      <c r="F48" s="71">
        <f>SUM(F37:F47)</f>
        <v>5104827</v>
      </c>
      <c r="G48" s="18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0"/>
      <c r="JY48" s="30"/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</row>
    <row r="49" spans="2:304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0"/>
      <c r="JD49" s="30"/>
      <c r="JE49" s="30"/>
      <c r="JF49" s="30"/>
      <c r="JG49" s="30"/>
      <c r="JH49" s="30"/>
      <c r="JI49" s="30"/>
      <c r="JJ49" s="30"/>
      <c r="JK49" s="30"/>
      <c r="JL49" s="30"/>
      <c r="JM49" s="30"/>
      <c r="JN49" s="30"/>
      <c r="JO49" s="30"/>
      <c r="JP49" s="30"/>
      <c r="JQ49" s="30"/>
      <c r="JR49" s="30"/>
      <c r="JS49" s="30"/>
      <c r="JT49" s="30"/>
      <c r="JU49" s="30"/>
      <c r="JV49" s="30"/>
      <c r="JW49" s="30"/>
      <c r="JX49" s="30"/>
      <c r="JY49" s="30"/>
      <c r="JZ49" s="30"/>
      <c r="KA49" s="30"/>
      <c r="KB49" s="30"/>
      <c r="KC49" s="30"/>
      <c r="KD49" s="30"/>
      <c r="KE49" s="30"/>
      <c r="KF49" s="30"/>
      <c r="KG49" s="30"/>
      <c r="KH49" s="30"/>
      <c r="KI49" s="30"/>
      <c r="KJ49" s="30"/>
      <c r="KK49" s="30"/>
      <c r="KL49" s="30"/>
      <c r="KM49" s="30"/>
      <c r="KN49" s="30"/>
      <c r="KO49" s="30"/>
      <c r="KP49" s="30"/>
      <c r="KQ49" s="30"/>
      <c r="KR49" s="30"/>
    </row>
    <row r="50" spans="2:304" ht="24.95" customHeight="1" x14ac:dyDescent="0.2">
      <c r="B50" s="21" t="s">
        <v>47</v>
      </c>
      <c r="C50" s="21"/>
      <c r="D50" s="21"/>
      <c r="E50" s="21"/>
      <c r="F50" s="21"/>
      <c r="G50" s="21"/>
      <c r="H50" s="21"/>
      <c r="I50" s="21"/>
      <c r="J50" s="18"/>
      <c r="K50" s="18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0"/>
      <c r="JI50" s="30"/>
      <c r="JJ50" s="30"/>
      <c r="JK50" s="30"/>
      <c r="JL50" s="30"/>
      <c r="JM50" s="30"/>
      <c r="JN50" s="30"/>
      <c r="JO50" s="30"/>
      <c r="JP50" s="30"/>
      <c r="JQ50" s="30"/>
      <c r="JR50" s="30"/>
      <c r="JS50" s="30"/>
      <c r="JT50" s="30"/>
      <c r="JU50" s="30"/>
      <c r="JV50" s="30"/>
      <c r="JW50" s="30"/>
      <c r="JX50" s="30"/>
      <c r="JY50" s="30"/>
      <c r="JZ50" s="30"/>
      <c r="KA50" s="30"/>
      <c r="KB50" s="30"/>
      <c r="KC50" s="30"/>
      <c r="KD50" s="30"/>
      <c r="KE50" s="30"/>
      <c r="KF50" s="30"/>
      <c r="KG50" s="30"/>
      <c r="KH50" s="30"/>
      <c r="KI50" s="30"/>
      <c r="KJ50" s="30"/>
      <c r="KK50" s="30"/>
      <c r="KL50" s="30"/>
      <c r="KM50" s="30"/>
      <c r="KN50" s="30"/>
      <c r="KO50" s="30"/>
      <c r="KP50" s="30"/>
      <c r="KQ50" s="30"/>
      <c r="KR50" s="30"/>
    </row>
    <row r="51" spans="2:304" ht="24.6" customHeight="1" x14ac:dyDescent="0.2">
      <c r="B51" s="34"/>
      <c r="C51" s="45" t="s">
        <v>32</v>
      </c>
      <c r="D51" s="82" t="s">
        <v>48</v>
      </c>
      <c r="E51" s="81" t="s">
        <v>34</v>
      </c>
      <c r="F51" s="68" t="s">
        <v>49</v>
      </c>
      <c r="G51" s="18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0"/>
      <c r="JD51" s="30"/>
      <c r="JE51" s="30"/>
      <c r="JF51" s="30"/>
      <c r="JG51" s="30"/>
      <c r="JH51" s="30"/>
      <c r="JI51" s="30"/>
      <c r="JJ51" s="30"/>
      <c r="JK51" s="30"/>
      <c r="JL51" s="30"/>
      <c r="JM51" s="30"/>
      <c r="JN51" s="30"/>
      <c r="JO51" s="30"/>
      <c r="JP51" s="30"/>
      <c r="JQ51" s="30"/>
      <c r="JR51" s="30"/>
      <c r="JS51" s="30"/>
      <c r="JT51" s="30"/>
      <c r="JU51" s="30"/>
      <c r="JV51" s="30"/>
      <c r="JW51" s="30"/>
      <c r="JX51" s="30"/>
      <c r="JY51" s="30"/>
      <c r="JZ51" s="30"/>
      <c r="KA51" s="30"/>
      <c r="KB51" s="30"/>
      <c r="KC51" s="30"/>
      <c r="KD51" s="30"/>
      <c r="KE51" s="30"/>
      <c r="KF51" s="30"/>
      <c r="KG51" s="30"/>
      <c r="KH51" s="30"/>
      <c r="KI51" s="30"/>
      <c r="KJ51" s="30"/>
      <c r="KK51" s="30"/>
      <c r="KL51" s="30"/>
      <c r="KM51" s="30"/>
      <c r="KN51" s="30"/>
      <c r="KO51" s="30"/>
      <c r="KP51" s="30"/>
      <c r="KQ51" s="30"/>
      <c r="KR51" s="30"/>
    </row>
    <row r="52" spans="2:304" x14ac:dyDescent="0.2">
      <c r="B52" s="33" t="s">
        <v>50</v>
      </c>
      <c r="C52" s="20">
        <v>34634</v>
      </c>
      <c r="D52" s="76">
        <v>72735</v>
      </c>
      <c r="E52" s="94">
        <v>3133</v>
      </c>
      <c r="F52" s="20">
        <v>2205541</v>
      </c>
      <c r="G52" s="18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0"/>
      <c r="JI52" s="30"/>
      <c r="JJ52" s="30"/>
      <c r="JK52" s="30"/>
      <c r="JL52" s="30"/>
      <c r="JM52" s="30"/>
      <c r="JN52" s="30"/>
      <c r="JO52" s="30"/>
      <c r="JP52" s="30"/>
      <c r="JQ52" s="30"/>
      <c r="JR52" s="30"/>
      <c r="JS52" s="30"/>
      <c r="JT52" s="30"/>
      <c r="JU52" s="30"/>
      <c r="JV52" s="30"/>
      <c r="JW52" s="30"/>
      <c r="JX52" s="30"/>
      <c r="JY52" s="30"/>
      <c r="JZ52" s="30"/>
      <c r="KA52" s="30"/>
      <c r="KB52" s="30"/>
      <c r="KC52" s="30"/>
      <c r="KD52" s="30"/>
      <c r="KE52" s="30"/>
      <c r="KF52" s="30"/>
      <c r="KG52" s="30"/>
      <c r="KH52" s="30"/>
      <c r="KI52" s="30"/>
      <c r="KJ52" s="30"/>
      <c r="KK52" s="30"/>
      <c r="KL52" s="30"/>
      <c r="KM52" s="30"/>
      <c r="KN52" s="30"/>
      <c r="KO52" s="30"/>
      <c r="KP52" s="30"/>
      <c r="KQ52" s="30"/>
      <c r="KR52" s="30"/>
    </row>
    <row r="53" spans="2:304" x14ac:dyDescent="0.2">
      <c r="B53" s="22" t="s">
        <v>51</v>
      </c>
      <c r="C53" s="20">
        <v>23753</v>
      </c>
      <c r="D53" s="76">
        <v>47578</v>
      </c>
      <c r="E53" s="94">
        <v>1029</v>
      </c>
      <c r="F53" s="20">
        <v>1112859</v>
      </c>
      <c r="G53" s="18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30"/>
      <c r="JM53" s="30"/>
      <c r="JN53" s="30"/>
      <c r="JO53" s="30"/>
      <c r="JP53" s="30"/>
      <c r="JQ53" s="30"/>
      <c r="JR53" s="30"/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/>
      <c r="KL53" s="30"/>
      <c r="KM53" s="30"/>
      <c r="KN53" s="30"/>
      <c r="KO53" s="30"/>
      <c r="KP53" s="30"/>
      <c r="KQ53" s="30"/>
      <c r="KR53" s="30"/>
    </row>
    <row r="54" spans="2:304" x14ac:dyDescent="0.2">
      <c r="B54" s="22" t="s">
        <v>52</v>
      </c>
      <c r="C54" s="20">
        <v>18703</v>
      </c>
      <c r="D54" s="76">
        <v>30720</v>
      </c>
      <c r="E54" s="94">
        <v>448</v>
      </c>
      <c r="F54" s="20">
        <v>770921</v>
      </c>
      <c r="G54" s="18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  <c r="JF54" s="30"/>
      <c r="JG54" s="30"/>
      <c r="JH54" s="30"/>
      <c r="JI54" s="30"/>
      <c r="JJ54" s="30"/>
      <c r="JK54" s="30"/>
      <c r="JL54" s="30"/>
      <c r="JM54" s="30"/>
      <c r="JN54" s="30"/>
      <c r="JO54" s="30"/>
      <c r="JP54" s="30"/>
      <c r="JQ54" s="30"/>
      <c r="JR54" s="30"/>
      <c r="JS54" s="30"/>
      <c r="JT54" s="30"/>
      <c r="JU54" s="30"/>
      <c r="JV54" s="30"/>
      <c r="JW54" s="30"/>
      <c r="JX54" s="30"/>
      <c r="JY54" s="30"/>
      <c r="JZ54" s="30"/>
      <c r="KA54" s="30"/>
      <c r="KB54" s="30"/>
      <c r="KC54" s="30"/>
      <c r="KD54" s="30"/>
      <c r="KE54" s="30"/>
      <c r="KF54" s="30"/>
      <c r="KG54" s="30"/>
      <c r="KH54" s="30"/>
      <c r="KI54" s="30"/>
      <c r="KJ54" s="30"/>
      <c r="KK54" s="30"/>
      <c r="KL54" s="30"/>
      <c r="KM54" s="30"/>
      <c r="KN54" s="30"/>
      <c r="KO54" s="30"/>
      <c r="KP54" s="30"/>
      <c r="KQ54" s="30"/>
      <c r="KR54" s="30"/>
    </row>
    <row r="55" spans="2:304" x14ac:dyDescent="0.2">
      <c r="B55" s="22" t="s">
        <v>53</v>
      </c>
      <c r="C55" s="20">
        <v>56234</v>
      </c>
      <c r="D55" s="76">
        <v>65817</v>
      </c>
      <c r="E55" s="94">
        <v>620</v>
      </c>
      <c r="F55" s="20">
        <v>372408</v>
      </c>
      <c r="G55" s="18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</row>
    <row r="56" spans="2:304" x14ac:dyDescent="0.2">
      <c r="B56" s="22" t="s">
        <v>54</v>
      </c>
      <c r="C56" s="20">
        <v>134061</v>
      </c>
      <c r="D56" s="76">
        <v>90115</v>
      </c>
      <c r="E56" s="94">
        <v>2086</v>
      </c>
      <c r="F56" s="20">
        <v>430517</v>
      </c>
      <c r="G56" s="18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  <c r="IW56" s="30"/>
      <c r="IX56" s="30"/>
      <c r="IY56" s="30"/>
      <c r="IZ56" s="30"/>
      <c r="JA56" s="30"/>
      <c r="JB56" s="30"/>
      <c r="JC56" s="30"/>
      <c r="JD56" s="30"/>
      <c r="JE56" s="30"/>
      <c r="JF56" s="30"/>
      <c r="JG56" s="30"/>
      <c r="JH56" s="30"/>
      <c r="JI56" s="30"/>
      <c r="JJ56" s="30"/>
      <c r="JK56" s="30"/>
      <c r="JL56" s="30"/>
      <c r="JM56" s="30"/>
      <c r="JN56" s="30"/>
      <c r="JO56" s="30"/>
      <c r="JP56" s="30"/>
      <c r="JQ56" s="30"/>
      <c r="JR56" s="30"/>
      <c r="JS56" s="30"/>
      <c r="JT56" s="30"/>
      <c r="JU56" s="30"/>
      <c r="JV56" s="30"/>
      <c r="JW56" s="30"/>
      <c r="JX56" s="30"/>
      <c r="JY56" s="30"/>
      <c r="JZ56" s="30"/>
      <c r="KA56" s="30"/>
      <c r="KB56" s="30"/>
      <c r="KC56" s="30"/>
      <c r="KD56" s="30"/>
      <c r="KE56" s="30"/>
      <c r="KF56" s="30"/>
      <c r="KG56" s="30"/>
      <c r="KH56" s="30"/>
      <c r="KI56" s="30"/>
      <c r="KJ56" s="30"/>
      <c r="KK56" s="30"/>
      <c r="KL56" s="30"/>
      <c r="KM56" s="30"/>
      <c r="KN56" s="30"/>
      <c r="KO56" s="30"/>
      <c r="KP56" s="30"/>
      <c r="KQ56" s="30"/>
      <c r="KR56" s="30"/>
    </row>
    <row r="57" spans="2:304" x14ac:dyDescent="0.2">
      <c r="B57" s="22" t="s">
        <v>55</v>
      </c>
      <c r="C57" s="20">
        <v>57630</v>
      </c>
      <c r="D57" s="76">
        <v>39300</v>
      </c>
      <c r="E57" s="94">
        <v>473</v>
      </c>
      <c r="F57" s="20">
        <v>212581</v>
      </c>
      <c r="G57" s="18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  <c r="IW57" s="30"/>
      <c r="IX57" s="30"/>
      <c r="IY57" s="30"/>
      <c r="IZ57" s="30"/>
      <c r="JA57" s="30"/>
      <c r="JB57" s="30"/>
      <c r="JC57" s="30"/>
      <c r="JD57" s="30"/>
      <c r="JE57" s="30"/>
      <c r="JF57" s="30"/>
      <c r="JG57" s="30"/>
      <c r="JH57" s="30"/>
      <c r="JI57" s="30"/>
      <c r="JJ57" s="30"/>
      <c r="JK57" s="30"/>
      <c r="JL57" s="30"/>
      <c r="JM57" s="30"/>
      <c r="JN57" s="30"/>
      <c r="JO57" s="30"/>
      <c r="JP57" s="30"/>
      <c r="JQ57" s="30"/>
      <c r="JR57" s="30"/>
      <c r="JS57" s="30"/>
      <c r="JT57" s="30"/>
      <c r="JU57" s="30"/>
      <c r="JV57" s="30"/>
      <c r="JW57" s="30"/>
      <c r="JX57" s="30"/>
      <c r="JY57" s="30"/>
      <c r="JZ57" s="30"/>
      <c r="KA57" s="30"/>
      <c r="KB57" s="30"/>
      <c r="KC57" s="30"/>
      <c r="KD57" s="30"/>
      <c r="KE57" s="30"/>
      <c r="KF57" s="30"/>
      <c r="KG57" s="30"/>
      <c r="KH57" s="30"/>
      <c r="KI57" s="30"/>
      <c r="KJ57" s="30"/>
      <c r="KK57" s="30"/>
      <c r="KL57" s="30"/>
      <c r="KM57" s="30"/>
      <c r="KN57" s="30"/>
      <c r="KO57" s="30"/>
      <c r="KP57" s="30"/>
      <c r="KQ57" s="30"/>
      <c r="KR57" s="30"/>
    </row>
    <row r="58" spans="2:304" x14ac:dyDescent="0.2">
      <c r="B58" s="22" t="s">
        <v>23</v>
      </c>
      <c r="C58" s="20">
        <f>SUM(C52:C57)</f>
        <v>325015</v>
      </c>
      <c r="D58" s="76">
        <f>SUM(D52:D57)</f>
        <v>346265</v>
      </c>
      <c r="E58" s="94">
        <f>SUM(E52:E57)</f>
        <v>7789</v>
      </c>
      <c r="F58" s="20">
        <f>SUM(F52:F57)</f>
        <v>5104827</v>
      </c>
      <c r="G58" s="18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  <c r="IW58" s="30"/>
      <c r="IX58" s="30"/>
      <c r="IY58" s="30"/>
      <c r="IZ58" s="30"/>
      <c r="JA58" s="30"/>
      <c r="JB58" s="30"/>
      <c r="JC58" s="30"/>
      <c r="JD58" s="30"/>
      <c r="JE58" s="30"/>
      <c r="JF58" s="30"/>
      <c r="JG58" s="30"/>
      <c r="JH58" s="30"/>
      <c r="JI58" s="30"/>
      <c r="JJ58" s="30"/>
      <c r="JK58" s="30"/>
      <c r="JL58" s="30"/>
      <c r="JM58" s="30"/>
      <c r="JN58" s="30"/>
      <c r="JO58" s="30"/>
      <c r="JP58" s="30"/>
      <c r="JQ58" s="30"/>
      <c r="JR58" s="30"/>
      <c r="JS58" s="30"/>
      <c r="JT58" s="30"/>
      <c r="JU58" s="30"/>
      <c r="JV58" s="30"/>
      <c r="JW58" s="30"/>
      <c r="JX58" s="30"/>
      <c r="JY58" s="30"/>
      <c r="JZ58" s="30"/>
      <c r="KA58" s="30"/>
      <c r="KB58" s="30"/>
      <c r="KC58" s="30"/>
      <c r="KD58" s="30"/>
      <c r="KE58" s="30"/>
      <c r="KF58" s="30"/>
      <c r="KG58" s="30"/>
      <c r="KH58" s="30"/>
      <c r="KI58" s="30"/>
      <c r="KJ58" s="30"/>
      <c r="KK58" s="30"/>
      <c r="KL58" s="30"/>
      <c r="KM58" s="30"/>
      <c r="KN58" s="30"/>
      <c r="KO58" s="30"/>
      <c r="KP58" s="30"/>
      <c r="KQ58" s="30"/>
      <c r="KR58" s="30"/>
    </row>
    <row r="59" spans="2:304" ht="4.5" customHeight="1" x14ac:dyDescent="0.2">
      <c r="B59" s="18"/>
      <c r="C59" s="18"/>
      <c r="D59" s="18"/>
      <c r="E59" s="18"/>
      <c r="F59" s="18"/>
      <c r="G59" s="18"/>
      <c r="H59" s="18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</row>
    <row r="60" spans="2:304" ht="24.95" customHeight="1" x14ac:dyDescent="0.2">
      <c r="B60" s="21" t="s">
        <v>56</v>
      </c>
      <c r="C60" s="21"/>
      <c r="D60" s="21"/>
      <c r="E60" s="18"/>
      <c r="F60" s="18"/>
      <c r="G60" s="18"/>
      <c r="H60" s="18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0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0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0"/>
      <c r="KP60" s="30"/>
      <c r="KQ60" s="30"/>
      <c r="KR60" s="30"/>
    </row>
    <row r="61" spans="2:304" ht="14.25" customHeight="1" x14ac:dyDescent="0.2">
      <c r="B61" s="21" t="s">
        <v>57</v>
      </c>
      <c r="C61" s="18"/>
      <c r="D61" s="18"/>
      <c r="E61" s="18"/>
      <c r="F61" s="18"/>
      <c r="G61" s="18"/>
      <c r="H61" s="18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0"/>
      <c r="JD61" s="30"/>
      <c r="JE61" s="30"/>
      <c r="JF61" s="30"/>
      <c r="JG61" s="30"/>
      <c r="JH61" s="30"/>
      <c r="JI61" s="30"/>
      <c r="JJ61" s="30"/>
      <c r="JK61" s="30"/>
      <c r="JL61" s="30"/>
      <c r="JM61" s="30"/>
      <c r="JN61" s="30"/>
      <c r="JO61" s="30"/>
      <c r="JP61" s="30"/>
      <c r="JQ61" s="30"/>
      <c r="JR61" s="30"/>
      <c r="JS61" s="30"/>
      <c r="JT61" s="30"/>
      <c r="JU61" s="30"/>
      <c r="JV61" s="30"/>
      <c r="JW61" s="30"/>
      <c r="JX61" s="30"/>
      <c r="JY61" s="30"/>
      <c r="JZ61" s="30"/>
      <c r="KA61" s="30"/>
      <c r="KB61" s="30"/>
      <c r="KC61" s="30"/>
      <c r="KD61" s="30"/>
      <c r="KE61" s="30"/>
      <c r="KF61" s="30"/>
      <c r="KG61" s="30"/>
      <c r="KH61" s="30"/>
      <c r="KI61" s="30"/>
      <c r="KJ61" s="30"/>
      <c r="KK61" s="30"/>
      <c r="KL61" s="30"/>
      <c r="KM61" s="30"/>
      <c r="KN61" s="30"/>
      <c r="KO61" s="30"/>
      <c r="KP61" s="30"/>
      <c r="KQ61" s="30"/>
      <c r="KR61" s="30"/>
    </row>
    <row r="62" spans="2:304" ht="24.6" customHeight="1" x14ac:dyDescent="0.2">
      <c r="B62" s="34"/>
      <c r="C62" s="45" t="s">
        <v>25</v>
      </c>
      <c r="D62" s="79" t="s">
        <v>8</v>
      </c>
      <c r="E62" s="78" t="s">
        <v>26</v>
      </c>
      <c r="F62" s="18"/>
      <c r="G62" s="18"/>
      <c r="H62" s="18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  <c r="IW62" s="30"/>
      <c r="IX62" s="30"/>
      <c r="IY62" s="30"/>
      <c r="IZ62" s="30"/>
      <c r="JA62" s="30"/>
      <c r="JB62" s="30"/>
      <c r="JC62" s="30"/>
      <c r="JD62" s="30"/>
      <c r="JE62" s="30"/>
      <c r="JF62" s="30"/>
      <c r="JG62" s="30"/>
      <c r="JH62" s="30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30"/>
      <c r="JX62" s="30"/>
      <c r="JY62" s="30"/>
      <c r="JZ62" s="30"/>
      <c r="KA62" s="30"/>
      <c r="KB62" s="30"/>
      <c r="KC62" s="30"/>
      <c r="KD62" s="30"/>
      <c r="KE62" s="30"/>
      <c r="KF62" s="30"/>
      <c r="KG62" s="30"/>
      <c r="KH62" s="30"/>
      <c r="KI62" s="30"/>
      <c r="KJ62" s="30"/>
      <c r="KK62" s="30"/>
      <c r="KL62" s="30"/>
      <c r="KM62" s="30"/>
      <c r="KN62" s="30"/>
      <c r="KO62" s="30"/>
      <c r="KP62" s="30"/>
      <c r="KQ62" s="30"/>
      <c r="KR62" s="30"/>
    </row>
    <row r="63" spans="2:304" x14ac:dyDescent="0.2">
      <c r="B63" s="22" t="s">
        <v>58</v>
      </c>
      <c r="C63" s="20">
        <v>21241</v>
      </c>
      <c r="D63" s="76">
        <v>399609250</v>
      </c>
      <c r="E63" s="75">
        <v>158527094</v>
      </c>
      <c r="F63" s="18"/>
      <c r="G63" s="18"/>
      <c r="H63" s="18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0"/>
      <c r="JD63" s="30"/>
      <c r="JE63" s="30"/>
      <c r="JF63" s="30"/>
      <c r="JG63" s="30"/>
      <c r="JH63" s="30"/>
      <c r="JI63" s="30"/>
      <c r="JJ63" s="30"/>
      <c r="JK63" s="30"/>
      <c r="JL63" s="30"/>
      <c r="JM63" s="30"/>
      <c r="JN63" s="30"/>
      <c r="JO63" s="30"/>
      <c r="JP63" s="30"/>
      <c r="JQ63" s="30"/>
      <c r="JR63" s="30"/>
      <c r="JS63" s="30"/>
      <c r="JT63" s="30"/>
      <c r="JU63" s="30"/>
      <c r="JV63" s="30"/>
      <c r="JW63" s="30"/>
      <c r="JX63" s="30"/>
      <c r="JY63" s="30"/>
      <c r="JZ63" s="30"/>
      <c r="KA63" s="30"/>
      <c r="KB63" s="30"/>
      <c r="KC63" s="30"/>
      <c r="KD63" s="30"/>
      <c r="KE63" s="30"/>
      <c r="KF63" s="30"/>
      <c r="KG63" s="30"/>
      <c r="KH63" s="30"/>
      <c r="KI63" s="30"/>
      <c r="KJ63" s="30"/>
      <c r="KK63" s="30"/>
      <c r="KL63" s="30"/>
      <c r="KM63" s="30"/>
      <c r="KN63" s="30"/>
      <c r="KO63" s="30"/>
      <c r="KP63" s="30"/>
      <c r="KQ63" s="30"/>
      <c r="KR63" s="30"/>
    </row>
    <row r="64" spans="2:304" x14ac:dyDescent="0.2">
      <c r="B64" s="22" t="s">
        <v>59</v>
      </c>
      <c r="C64" s="20">
        <v>76329</v>
      </c>
      <c r="D64" s="76">
        <v>1910876635</v>
      </c>
      <c r="E64" s="75">
        <v>1505406870</v>
      </c>
      <c r="F64" s="18"/>
      <c r="G64" s="18"/>
      <c r="H64" s="18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  <c r="IV64" s="30"/>
      <c r="IW64" s="30"/>
      <c r="IX64" s="30"/>
      <c r="IY64" s="30"/>
      <c r="IZ64" s="30"/>
      <c r="JA64" s="30"/>
      <c r="JB64" s="30"/>
      <c r="JC64" s="30"/>
      <c r="JD64" s="30"/>
      <c r="JE64" s="30"/>
      <c r="JF64" s="30"/>
      <c r="JG64" s="30"/>
      <c r="JH64" s="30"/>
      <c r="JI64" s="30"/>
      <c r="JJ64" s="30"/>
      <c r="JK64" s="30"/>
      <c r="JL64" s="30"/>
      <c r="JM64" s="30"/>
      <c r="JN64" s="30"/>
      <c r="JO64" s="30"/>
      <c r="JP64" s="30"/>
      <c r="JQ64" s="30"/>
      <c r="JR64" s="30"/>
      <c r="JS64" s="30"/>
      <c r="JT64" s="30"/>
      <c r="JU64" s="30"/>
      <c r="JV64" s="30"/>
      <c r="JW64" s="30"/>
      <c r="JX64" s="30"/>
      <c r="JY64" s="30"/>
      <c r="JZ64" s="30"/>
      <c r="KA64" s="30"/>
      <c r="KB64" s="30"/>
      <c r="KC64" s="30"/>
      <c r="KD64" s="30"/>
      <c r="KE64" s="30"/>
      <c r="KF64" s="30"/>
      <c r="KG64" s="30"/>
      <c r="KH64" s="30"/>
      <c r="KI64" s="30"/>
      <c r="KJ64" s="30"/>
      <c r="KK64" s="30"/>
      <c r="KL64" s="30"/>
      <c r="KM64" s="30"/>
      <c r="KN64" s="30"/>
      <c r="KO64" s="30"/>
      <c r="KP64" s="30"/>
      <c r="KQ64" s="30"/>
      <c r="KR64" s="30"/>
    </row>
    <row r="65" spans="2:304" x14ac:dyDescent="0.2">
      <c r="B65" s="22" t="s">
        <v>60</v>
      </c>
      <c r="C65" s="20">
        <v>92828</v>
      </c>
      <c r="D65" s="76">
        <v>2848802656</v>
      </c>
      <c r="E65" s="75">
        <v>2672115159</v>
      </c>
      <c r="F65" s="18"/>
      <c r="G65" s="18"/>
      <c r="H65" s="18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  <c r="IV65" s="30"/>
      <c r="IW65" s="30"/>
      <c r="IX65" s="30"/>
      <c r="IY65" s="30"/>
      <c r="IZ65" s="30"/>
      <c r="JA65" s="30"/>
      <c r="JB65" s="30"/>
      <c r="JC65" s="30"/>
      <c r="JD65" s="30"/>
      <c r="JE65" s="30"/>
      <c r="JF65" s="30"/>
      <c r="JG65" s="30"/>
      <c r="JH65" s="30"/>
      <c r="JI65" s="30"/>
      <c r="JJ65" s="30"/>
      <c r="JK65" s="30"/>
      <c r="JL65" s="30"/>
      <c r="JM65" s="30"/>
      <c r="JN65" s="30"/>
      <c r="JO65" s="30"/>
      <c r="JP65" s="30"/>
      <c r="JQ65" s="30"/>
      <c r="JR65" s="30"/>
      <c r="JS65" s="30"/>
      <c r="JT65" s="30"/>
      <c r="JU65" s="30"/>
      <c r="JV65" s="30"/>
      <c r="JW65" s="30"/>
      <c r="JX65" s="30"/>
      <c r="JY65" s="30"/>
      <c r="JZ65" s="30"/>
      <c r="KA65" s="30"/>
      <c r="KB65" s="30"/>
      <c r="KC65" s="30"/>
      <c r="KD65" s="30"/>
      <c r="KE65" s="30"/>
      <c r="KF65" s="30"/>
      <c r="KG65" s="30"/>
      <c r="KH65" s="30"/>
      <c r="KI65" s="30"/>
      <c r="KJ65" s="30"/>
      <c r="KK65" s="30"/>
      <c r="KL65" s="30"/>
      <c r="KM65" s="30"/>
      <c r="KN65" s="30"/>
      <c r="KO65" s="30"/>
      <c r="KP65" s="30"/>
      <c r="KQ65" s="30"/>
      <c r="KR65" s="30"/>
    </row>
    <row r="66" spans="2:304" x14ac:dyDescent="0.2">
      <c r="B66" s="22" t="s">
        <v>61</v>
      </c>
      <c r="C66" s="20">
        <v>76156</v>
      </c>
      <c r="D66" s="76">
        <v>2618509334</v>
      </c>
      <c r="E66" s="75">
        <v>2710793400</v>
      </c>
      <c r="F66" s="18"/>
      <c r="G66" s="18"/>
      <c r="H66" s="18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  <c r="IV66" s="30"/>
      <c r="IW66" s="30"/>
      <c r="IX66" s="30"/>
      <c r="IY66" s="30"/>
      <c r="IZ66" s="30"/>
      <c r="JA66" s="30"/>
      <c r="JB66" s="30"/>
      <c r="JC66" s="30"/>
      <c r="JD66" s="30"/>
      <c r="JE66" s="30"/>
      <c r="JF66" s="30"/>
      <c r="JG66" s="30"/>
      <c r="JH66" s="30"/>
      <c r="JI66" s="30"/>
      <c r="JJ66" s="30"/>
      <c r="JK66" s="30"/>
      <c r="JL66" s="30"/>
      <c r="JM66" s="30"/>
      <c r="JN66" s="30"/>
      <c r="JO66" s="30"/>
      <c r="JP66" s="30"/>
      <c r="JQ66" s="30"/>
      <c r="JR66" s="30"/>
      <c r="JS66" s="30"/>
      <c r="JT66" s="30"/>
      <c r="JU66" s="30"/>
      <c r="JV66" s="30"/>
      <c r="JW66" s="30"/>
      <c r="JX66" s="30"/>
      <c r="JY66" s="30"/>
      <c r="JZ66" s="30"/>
      <c r="KA66" s="30"/>
      <c r="KB66" s="30"/>
      <c r="KC66" s="30"/>
      <c r="KD66" s="30"/>
      <c r="KE66" s="30"/>
      <c r="KF66" s="30"/>
      <c r="KG66" s="30"/>
      <c r="KH66" s="30"/>
      <c r="KI66" s="30"/>
      <c r="KJ66" s="30"/>
      <c r="KK66" s="30"/>
      <c r="KL66" s="30"/>
      <c r="KM66" s="30"/>
      <c r="KN66" s="30"/>
      <c r="KO66" s="30"/>
      <c r="KP66" s="30"/>
      <c r="KQ66" s="30"/>
      <c r="KR66" s="30"/>
    </row>
    <row r="67" spans="2:304" x14ac:dyDescent="0.2">
      <c r="B67" s="22" t="s">
        <v>62</v>
      </c>
      <c r="C67" s="20">
        <v>58445</v>
      </c>
      <c r="D67" s="76">
        <v>2229397928</v>
      </c>
      <c r="E67" s="75">
        <v>2440325396</v>
      </c>
      <c r="F67" s="18"/>
      <c r="G67" s="18"/>
      <c r="H67" s="18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  <c r="IV67" s="30"/>
      <c r="IW67" s="30"/>
      <c r="IX67" s="30"/>
      <c r="IY67" s="30"/>
      <c r="IZ67" s="30"/>
      <c r="JA67" s="30"/>
      <c r="JB67" s="30"/>
      <c r="JC67" s="30"/>
      <c r="JD67" s="30"/>
      <c r="JE67" s="30"/>
      <c r="JF67" s="30"/>
      <c r="JG67" s="30"/>
      <c r="JH67" s="30"/>
      <c r="JI67" s="30"/>
      <c r="JJ67" s="30"/>
      <c r="JK67" s="30"/>
      <c r="JL67" s="30"/>
      <c r="JM67" s="30"/>
      <c r="JN67" s="30"/>
      <c r="JO67" s="30"/>
      <c r="JP67" s="30"/>
      <c r="JQ67" s="30"/>
      <c r="JR67" s="30"/>
      <c r="JS67" s="30"/>
      <c r="JT67" s="30"/>
      <c r="JU67" s="30"/>
      <c r="JV67" s="30"/>
      <c r="JW67" s="30"/>
      <c r="JX67" s="30"/>
      <c r="JY67" s="30"/>
      <c r="JZ67" s="30"/>
      <c r="KA67" s="30"/>
      <c r="KB67" s="30"/>
      <c r="KC67" s="30"/>
      <c r="KD67" s="30"/>
      <c r="KE67" s="30"/>
      <c r="KF67" s="30"/>
      <c r="KG67" s="30"/>
      <c r="KH67" s="30"/>
      <c r="KI67" s="30"/>
      <c r="KJ67" s="30"/>
      <c r="KK67" s="30"/>
      <c r="KL67" s="30"/>
      <c r="KM67" s="30"/>
      <c r="KN67" s="30"/>
      <c r="KO67" s="30"/>
      <c r="KP67" s="30"/>
      <c r="KQ67" s="30"/>
      <c r="KR67" s="30"/>
    </row>
    <row r="68" spans="2:304" x14ac:dyDescent="0.2">
      <c r="B68" s="22" t="s">
        <v>23</v>
      </c>
      <c r="C68" s="20">
        <f>SUM(C63:C67)</f>
        <v>324999</v>
      </c>
      <c r="D68" s="76">
        <f>SUM(D63:D67)</f>
        <v>10007195803</v>
      </c>
      <c r="E68" s="77">
        <f>SUM(E63:E67)</f>
        <v>9487167919</v>
      </c>
      <c r="F68" s="18"/>
      <c r="G68" s="18"/>
      <c r="H68" s="18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0"/>
      <c r="JI68" s="30"/>
      <c r="JJ68" s="30"/>
      <c r="JK68" s="30"/>
      <c r="JL68" s="30"/>
      <c r="JM68" s="30"/>
      <c r="JN68" s="30"/>
      <c r="JO68" s="30"/>
      <c r="JP68" s="30"/>
      <c r="JQ68" s="30"/>
      <c r="JR68" s="30"/>
      <c r="JS68" s="30"/>
      <c r="JT68" s="30"/>
      <c r="JU68" s="30"/>
      <c r="JV68" s="30"/>
      <c r="JW68" s="30"/>
      <c r="JX68" s="30"/>
      <c r="JY68" s="30"/>
      <c r="JZ68" s="30"/>
      <c r="KA68" s="30"/>
      <c r="KB68" s="30"/>
      <c r="KC68" s="30"/>
      <c r="KD68" s="30"/>
      <c r="KE68" s="30"/>
      <c r="KF68" s="30"/>
      <c r="KG68" s="30"/>
      <c r="KH68" s="30"/>
      <c r="KI68" s="30"/>
      <c r="KJ68" s="30"/>
      <c r="KK68" s="30"/>
      <c r="KL68" s="30"/>
      <c r="KM68" s="30"/>
      <c r="KN68" s="30"/>
      <c r="KO68" s="30"/>
      <c r="KP68" s="30"/>
      <c r="KQ68" s="30"/>
      <c r="KR68" s="30"/>
    </row>
    <row r="69" spans="2:304" x14ac:dyDescent="0.2">
      <c r="B69" s="18"/>
      <c r="C69" s="18"/>
      <c r="D69" s="18"/>
      <c r="E69" s="18"/>
      <c r="F69" s="18"/>
      <c r="G69" s="18"/>
      <c r="H69" s="18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  <c r="IV69" s="30"/>
      <c r="IW69" s="30"/>
      <c r="IX69" s="30"/>
      <c r="IY69" s="30"/>
      <c r="IZ69" s="30"/>
      <c r="JA69" s="30"/>
      <c r="JB69" s="30"/>
      <c r="JC69" s="30"/>
      <c r="JD69" s="30"/>
      <c r="JE69" s="30"/>
      <c r="JF69" s="30"/>
      <c r="JG69" s="30"/>
      <c r="JH69" s="30"/>
      <c r="JI69" s="30"/>
      <c r="JJ69" s="30"/>
      <c r="JK69" s="30"/>
      <c r="JL69" s="30"/>
      <c r="JM69" s="30"/>
      <c r="JN69" s="30"/>
      <c r="JO69" s="30"/>
      <c r="JP69" s="30"/>
      <c r="JQ69" s="30"/>
      <c r="JR69" s="30"/>
      <c r="JS69" s="30"/>
      <c r="JT69" s="30"/>
      <c r="JU69" s="30"/>
      <c r="JV69" s="30"/>
      <c r="JW69" s="30"/>
      <c r="JX69" s="30"/>
      <c r="JY69" s="30"/>
      <c r="JZ69" s="30"/>
      <c r="KA69" s="30"/>
      <c r="KB69" s="30"/>
      <c r="KC69" s="30"/>
      <c r="KD69" s="30"/>
      <c r="KE69" s="30"/>
      <c r="KF69" s="30"/>
      <c r="KG69" s="30"/>
      <c r="KH69" s="30"/>
      <c r="KI69" s="30"/>
      <c r="KJ69" s="30"/>
      <c r="KK69" s="30"/>
      <c r="KL69" s="30"/>
      <c r="KM69" s="30"/>
      <c r="KN69" s="30"/>
      <c r="KO69" s="30"/>
      <c r="KP69" s="30"/>
      <c r="KQ69" s="30"/>
      <c r="KR69" s="30"/>
    </row>
    <row r="70" spans="2:304" x14ac:dyDescent="0.2">
      <c r="B70" s="21" t="s">
        <v>63</v>
      </c>
      <c r="C70" s="21"/>
      <c r="D70" s="21"/>
      <c r="E70" s="18"/>
      <c r="F70" s="18"/>
      <c r="G70" s="18"/>
      <c r="H70" s="18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/>
      <c r="JB70" s="30"/>
      <c r="JC70" s="30"/>
      <c r="JD70" s="30"/>
      <c r="JE70" s="30"/>
      <c r="JF70" s="30"/>
      <c r="JG70" s="30"/>
      <c r="JH70" s="30"/>
      <c r="JI70" s="30"/>
      <c r="JJ70" s="30"/>
      <c r="JK70" s="30"/>
      <c r="JL70" s="30"/>
      <c r="JM70" s="30"/>
      <c r="JN70" s="30"/>
      <c r="JO70" s="30"/>
      <c r="JP70" s="30"/>
      <c r="JQ70" s="30"/>
      <c r="JR70" s="30"/>
      <c r="JS70" s="30"/>
      <c r="JT70" s="30"/>
      <c r="JU70" s="30"/>
      <c r="JV70" s="30"/>
      <c r="JW70" s="30"/>
      <c r="JX70" s="30"/>
      <c r="JY70" s="30"/>
      <c r="JZ70" s="30"/>
      <c r="KA70" s="30"/>
      <c r="KB70" s="30"/>
      <c r="KC70" s="30"/>
      <c r="KD70" s="30"/>
      <c r="KE70" s="30"/>
      <c r="KF70" s="30"/>
      <c r="KG70" s="30"/>
      <c r="KH70" s="30"/>
      <c r="KI70" s="30"/>
      <c r="KJ70" s="30"/>
      <c r="KK70" s="30"/>
      <c r="KL70" s="30"/>
      <c r="KM70" s="30"/>
      <c r="KN70" s="30"/>
      <c r="KO70" s="30"/>
      <c r="KP70" s="30"/>
      <c r="KQ70" s="30"/>
      <c r="KR70" s="30"/>
    </row>
    <row r="71" spans="2:304" x14ac:dyDescent="0.2">
      <c r="B71" s="38"/>
      <c r="C71" s="47" t="s">
        <v>25</v>
      </c>
      <c r="D71" s="80" t="s">
        <v>8</v>
      </c>
      <c r="E71" s="78" t="s">
        <v>26</v>
      </c>
      <c r="F71" s="18"/>
      <c r="G71" s="18"/>
      <c r="H71" s="18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  <c r="IV71" s="30"/>
      <c r="IW71" s="30"/>
      <c r="IX71" s="30"/>
      <c r="IY71" s="30"/>
      <c r="IZ71" s="30"/>
      <c r="JA71" s="30"/>
      <c r="JB71" s="30"/>
      <c r="JC71" s="30"/>
      <c r="JD71" s="30"/>
      <c r="JE71" s="30"/>
      <c r="JF71" s="30"/>
      <c r="JG71" s="30"/>
      <c r="JH71" s="30"/>
      <c r="JI71" s="30"/>
      <c r="JJ71" s="30"/>
      <c r="JK71" s="30"/>
      <c r="JL71" s="30"/>
      <c r="JM71" s="30"/>
      <c r="JN71" s="30"/>
      <c r="JO71" s="30"/>
      <c r="JP71" s="30"/>
      <c r="JQ71" s="30"/>
      <c r="JR71" s="30"/>
      <c r="JS71" s="30"/>
      <c r="JT71" s="30"/>
      <c r="JU71" s="30"/>
      <c r="JV71" s="30"/>
      <c r="JW71" s="30"/>
      <c r="JX71" s="30"/>
      <c r="JY71" s="30"/>
      <c r="JZ71" s="30"/>
      <c r="KA71" s="30"/>
      <c r="KB71" s="30"/>
      <c r="KC71" s="30"/>
      <c r="KD71" s="30"/>
      <c r="KE71" s="30"/>
      <c r="KF71" s="30"/>
      <c r="KG71" s="30"/>
      <c r="KH71" s="30"/>
      <c r="KI71" s="30"/>
      <c r="KJ71" s="30"/>
      <c r="KK71" s="30"/>
      <c r="KL71" s="30"/>
      <c r="KM71" s="30"/>
      <c r="KN71" s="30"/>
      <c r="KO71" s="30"/>
      <c r="KP71" s="30"/>
      <c r="KQ71" s="30"/>
      <c r="KR71" s="30"/>
    </row>
    <row r="72" spans="2:304" ht="12.75" customHeight="1" x14ac:dyDescent="0.2">
      <c r="B72" s="22" t="s">
        <v>58</v>
      </c>
      <c r="C72" s="20">
        <v>49480</v>
      </c>
      <c r="D72" s="76">
        <v>1049703445</v>
      </c>
      <c r="E72" s="75">
        <v>298762792</v>
      </c>
      <c r="F72" s="18"/>
      <c r="G72" s="18"/>
      <c r="H72" s="18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  <c r="IV72" s="30"/>
      <c r="IW72" s="30"/>
      <c r="IX72" s="30"/>
      <c r="IY72" s="30"/>
      <c r="IZ72" s="30"/>
      <c r="JA72" s="30"/>
      <c r="JB72" s="30"/>
      <c r="JC72" s="30"/>
      <c r="JD72" s="30"/>
      <c r="JE72" s="30"/>
      <c r="JF72" s="30"/>
      <c r="JG72" s="30"/>
      <c r="JH72" s="30"/>
      <c r="JI72" s="30"/>
      <c r="JJ72" s="30"/>
      <c r="JK72" s="30"/>
      <c r="JL72" s="30"/>
      <c r="JM72" s="30"/>
      <c r="JN72" s="30"/>
      <c r="JO72" s="30"/>
      <c r="JP72" s="30"/>
      <c r="JQ72" s="30"/>
      <c r="JR72" s="30"/>
      <c r="JS72" s="30"/>
      <c r="JT72" s="30"/>
      <c r="JU72" s="30"/>
      <c r="JV72" s="30"/>
      <c r="JW72" s="30"/>
      <c r="JX72" s="30"/>
      <c r="JY72" s="30"/>
      <c r="JZ72" s="30"/>
      <c r="KA72" s="30"/>
      <c r="KB72" s="30"/>
      <c r="KC72" s="30"/>
      <c r="KD72" s="30"/>
      <c r="KE72" s="30"/>
      <c r="KF72" s="30"/>
      <c r="KG72" s="30"/>
      <c r="KH72" s="30"/>
      <c r="KI72" s="30"/>
      <c r="KJ72" s="30"/>
      <c r="KK72" s="30"/>
      <c r="KL72" s="30"/>
      <c r="KM72" s="30"/>
      <c r="KN72" s="30"/>
      <c r="KO72" s="30"/>
      <c r="KP72" s="30"/>
      <c r="KQ72" s="30"/>
      <c r="KR72" s="30"/>
    </row>
    <row r="73" spans="2:304" ht="13.5" customHeight="1" x14ac:dyDescent="0.2">
      <c r="B73" s="22" t="s">
        <v>59</v>
      </c>
      <c r="C73" s="20">
        <v>86732</v>
      </c>
      <c r="D73" s="76">
        <v>5288895692</v>
      </c>
      <c r="E73" s="75">
        <v>2797713304</v>
      </c>
      <c r="F73" s="18"/>
      <c r="G73" s="18"/>
      <c r="H73" s="18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  <c r="IW73" s="30"/>
      <c r="IX73" s="30"/>
      <c r="IY73" s="30"/>
      <c r="IZ73" s="30"/>
      <c r="JA73" s="30"/>
      <c r="JB73" s="30"/>
      <c r="JC73" s="30"/>
      <c r="JD73" s="30"/>
      <c r="JE73" s="30"/>
      <c r="JF73" s="30"/>
      <c r="JG73" s="30"/>
      <c r="JH73" s="30"/>
      <c r="JI73" s="30"/>
      <c r="JJ73" s="30"/>
      <c r="JK73" s="30"/>
      <c r="JL73" s="30"/>
      <c r="JM73" s="30"/>
      <c r="JN73" s="30"/>
      <c r="JO73" s="30"/>
      <c r="JP73" s="30"/>
      <c r="JQ73" s="30"/>
      <c r="JR73" s="30"/>
      <c r="JS73" s="30"/>
      <c r="JT73" s="30"/>
      <c r="JU73" s="30"/>
      <c r="JV73" s="30"/>
      <c r="JW73" s="30"/>
      <c r="JX73" s="30"/>
      <c r="JY73" s="30"/>
      <c r="JZ73" s="30"/>
      <c r="KA73" s="30"/>
      <c r="KB73" s="30"/>
      <c r="KC73" s="30"/>
      <c r="KD73" s="30"/>
      <c r="KE73" s="30"/>
      <c r="KF73" s="30"/>
      <c r="KG73" s="30"/>
      <c r="KH73" s="30"/>
      <c r="KI73" s="30"/>
      <c r="KJ73" s="30"/>
      <c r="KK73" s="30"/>
      <c r="KL73" s="30"/>
      <c r="KM73" s="30"/>
      <c r="KN73" s="30"/>
      <c r="KO73" s="30"/>
      <c r="KP73" s="30"/>
      <c r="KQ73" s="30"/>
      <c r="KR73" s="30"/>
    </row>
    <row r="74" spans="2:304" x14ac:dyDescent="0.2">
      <c r="B74" s="22" t="s">
        <v>60</v>
      </c>
      <c r="C74" s="20">
        <v>85504</v>
      </c>
      <c r="D74" s="76">
        <v>6909771116</v>
      </c>
      <c r="E74" s="75">
        <v>3981416610</v>
      </c>
      <c r="F74" s="18"/>
      <c r="G74" s="18"/>
      <c r="H74" s="18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0"/>
      <c r="IV74" s="30"/>
      <c r="IW74" s="30"/>
      <c r="IX74" s="30"/>
      <c r="IY74" s="30"/>
      <c r="IZ74" s="30"/>
      <c r="JA74" s="30"/>
      <c r="JB74" s="30"/>
      <c r="JC74" s="30"/>
      <c r="JD74" s="30"/>
      <c r="JE74" s="30"/>
      <c r="JF74" s="30"/>
      <c r="JG74" s="30"/>
      <c r="JH74" s="30"/>
      <c r="JI74" s="30"/>
      <c r="JJ74" s="30"/>
      <c r="JK74" s="30"/>
      <c r="JL74" s="30"/>
      <c r="JM74" s="30"/>
      <c r="JN74" s="30"/>
      <c r="JO74" s="30"/>
      <c r="JP74" s="30"/>
      <c r="JQ74" s="30"/>
      <c r="JR74" s="30"/>
      <c r="JS74" s="30"/>
      <c r="JT74" s="30"/>
      <c r="JU74" s="30"/>
      <c r="JV74" s="30"/>
      <c r="JW74" s="30"/>
      <c r="JX74" s="30"/>
      <c r="JY74" s="30"/>
      <c r="JZ74" s="30"/>
      <c r="KA74" s="30"/>
      <c r="KB74" s="30"/>
      <c r="KC74" s="30"/>
      <c r="KD74" s="30"/>
      <c r="KE74" s="30"/>
      <c r="KF74" s="30"/>
      <c r="KG74" s="30"/>
      <c r="KH74" s="30"/>
      <c r="KI74" s="30"/>
      <c r="KJ74" s="30"/>
      <c r="KK74" s="30"/>
      <c r="KL74" s="30"/>
      <c r="KM74" s="30"/>
      <c r="KN74" s="30"/>
      <c r="KO74" s="30"/>
      <c r="KP74" s="30"/>
      <c r="KQ74" s="30"/>
      <c r="KR74" s="30"/>
    </row>
    <row r="75" spans="2:304" x14ac:dyDescent="0.2">
      <c r="B75" s="22" t="s">
        <v>61</v>
      </c>
      <c r="C75" s="20">
        <v>68563</v>
      </c>
      <c r="D75" s="76">
        <v>6301766584</v>
      </c>
      <c r="E75" s="75">
        <v>3941959453</v>
      </c>
      <c r="F75" s="18"/>
      <c r="G75" s="18"/>
      <c r="H75" s="18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  <c r="IV75" s="30"/>
      <c r="IW75" s="30"/>
      <c r="IX75" s="30"/>
      <c r="IY75" s="30"/>
      <c r="IZ75" s="30"/>
      <c r="JA75" s="30"/>
      <c r="JB75" s="30"/>
      <c r="JC75" s="30"/>
      <c r="JD75" s="30"/>
      <c r="JE75" s="30"/>
      <c r="JF75" s="30"/>
      <c r="JG75" s="30"/>
      <c r="JH75" s="30"/>
      <c r="JI75" s="30"/>
      <c r="JJ75" s="30"/>
      <c r="JK75" s="30"/>
      <c r="JL75" s="30"/>
      <c r="JM75" s="30"/>
      <c r="JN75" s="30"/>
      <c r="JO75" s="30"/>
      <c r="JP75" s="30"/>
      <c r="JQ75" s="30"/>
      <c r="JR75" s="30"/>
      <c r="JS75" s="30"/>
      <c r="JT75" s="30"/>
      <c r="JU75" s="30"/>
      <c r="JV75" s="30"/>
      <c r="JW75" s="30"/>
      <c r="JX75" s="30"/>
      <c r="JY75" s="30"/>
      <c r="JZ75" s="30"/>
      <c r="KA75" s="30"/>
      <c r="KB75" s="30"/>
      <c r="KC75" s="30"/>
      <c r="KD75" s="30"/>
      <c r="KE75" s="30"/>
      <c r="KF75" s="30"/>
      <c r="KG75" s="30"/>
      <c r="KH75" s="30"/>
      <c r="KI75" s="30"/>
      <c r="KJ75" s="30"/>
      <c r="KK75" s="30"/>
      <c r="KL75" s="30"/>
      <c r="KM75" s="30"/>
      <c r="KN75" s="30"/>
      <c r="KO75" s="30"/>
      <c r="KP75" s="30"/>
      <c r="KQ75" s="30"/>
      <c r="KR75" s="30"/>
    </row>
    <row r="76" spans="2:304" x14ac:dyDescent="0.2">
      <c r="B76" s="22" t="s">
        <v>62</v>
      </c>
      <c r="C76" s="20">
        <v>55685</v>
      </c>
      <c r="D76" s="76">
        <v>5276002714</v>
      </c>
      <c r="E76" s="75">
        <v>4904765965</v>
      </c>
      <c r="F76" s="18"/>
      <c r="G76" s="18"/>
      <c r="H76" s="18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  <c r="IV76" s="30"/>
      <c r="IW76" s="30"/>
      <c r="IX76" s="30"/>
      <c r="IY76" s="30"/>
      <c r="IZ76" s="30"/>
      <c r="JA76" s="30"/>
      <c r="JB76" s="30"/>
      <c r="JC76" s="30"/>
      <c r="JD76" s="30"/>
      <c r="JE76" s="30"/>
      <c r="JF76" s="30"/>
      <c r="JG76" s="30"/>
      <c r="JH76" s="30"/>
      <c r="JI76" s="30"/>
      <c r="JJ76" s="30"/>
      <c r="JK76" s="30"/>
      <c r="JL76" s="30"/>
      <c r="JM76" s="30"/>
      <c r="JN76" s="30"/>
      <c r="JO76" s="30"/>
      <c r="JP76" s="30"/>
      <c r="JQ76" s="30"/>
      <c r="JR76" s="30"/>
      <c r="JS76" s="30"/>
      <c r="JT76" s="30"/>
      <c r="JU76" s="30"/>
      <c r="JV76" s="30"/>
      <c r="JW76" s="30"/>
      <c r="JX76" s="30"/>
      <c r="JY76" s="30"/>
      <c r="JZ76" s="30"/>
      <c r="KA76" s="30"/>
      <c r="KB76" s="30"/>
      <c r="KC76" s="30"/>
      <c r="KD76" s="30"/>
      <c r="KE76" s="30"/>
      <c r="KF76" s="30"/>
      <c r="KG76" s="30"/>
      <c r="KH76" s="30"/>
      <c r="KI76" s="30"/>
      <c r="KJ76" s="30"/>
      <c r="KK76" s="30"/>
      <c r="KL76" s="30"/>
      <c r="KM76" s="30"/>
      <c r="KN76" s="30"/>
      <c r="KO76" s="30"/>
      <c r="KP76" s="30"/>
      <c r="KQ76" s="30"/>
      <c r="KR76" s="30"/>
    </row>
    <row r="77" spans="2:304" x14ac:dyDescent="0.2">
      <c r="B77" s="22" t="s">
        <v>23</v>
      </c>
      <c r="C77" s="20">
        <f>SUM(C72:C76)</f>
        <v>345964</v>
      </c>
      <c r="D77" s="76">
        <f>SUM(D72:D76)</f>
        <v>24826139551</v>
      </c>
      <c r="E77" s="77">
        <f>SUM(E72:E76)</f>
        <v>15924618124</v>
      </c>
      <c r="F77" s="18"/>
      <c r="G77" s="18"/>
      <c r="H77" s="18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0"/>
      <c r="IU77" s="30"/>
      <c r="IV77" s="30"/>
      <c r="IW77" s="30"/>
      <c r="IX77" s="30"/>
      <c r="IY77" s="30"/>
      <c r="IZ77" s="30"/>
      <c r="JA77" s="30"/>
      <c r="JB77" s="30"/>
      <c r="JC77" s="30"/>
      <c r="JD77" s="30"/>
      <c r="JE77" s="30"/>
      <c r="JF77" s="30"/>
      <c r="JG77" s="30"/>
      <c r="JH77" s="30"/>
      <c r="JI77" s="30"/>
      <c r="JJ77" s="30"/>
      <c r="JK77" s="30"/>
      <c r="JL77" s="30"/>
      <c r="JM77" s="30"/>
      <c r="JN77" s="30"/>
      <c r="JO77" s="30"/>
      <c r="JP77" s="30"/>
      <c r="JQ77" s="30"/>
      <c r="JR77" s="30"/>
      <c r="JS77" s="30"/>
      <c r="JT77" s="30"/>
      <c r="JU77" s="30"/>
      <c r="JV77" s="30"/>
      <c r="JW77" s="30"/>
      <c r="JX77" s="30"/>
      <c r="JY77" s="30"/>
      <c r="JZ77" s="30"/>
      <c r="KA77" s="30"/>
      <c r="KB77" s="30"/>
      <c r="KC77" s="30"/>
      <c r="KD77" s="30"/>
      <c r="KE77" s="30"/>
      <c r="KF77" s="30"/>
      <c r="KG77" s="30"/>
      <c r="KH77" s="30"/>
      <c r="KI77" s="30"/>
      <c r="KJ77" s="30"/>
      <c r="KK77" s="30"/>
      <c r="KL77" s="30"/>
      <c r="KM77" s="30"/>
      <c r="KN77" s="30"/>
      <c r="KO77" s="30"/>
      <c r="KP77" s="30"/>
      <c r="KQ77" s="30"/>
      <c r="KR77" s="30"/>
    </row>
    <row r="78" spans="2:304" x14ac:dyDescent="0.2">
      <c r="B78" s="18"/>
      <c r="C78" s="18"/>
      <c r="D78" s="18"/>
      <c r="E78" s="18"/>
      <c r="F78" s="18"/>
      <c r="G78" s="18"/>
      <c r="H78" s="18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  <c r="IV78" s="30"/>
      <c r="IW78" s="30"/>
      <c r="IX78" s="30"/>
      <c r="IY78" s="30"/>
      <c r="IZ78" s="30"/>
      <c r="JA78" s="30"/>
      <c r="JB78" s="30"/>
      <c r="JC78" s="30"/>
      <c r="JD78" s="30"/>
      <c r="JE78" s="30"/>
      <c r="JF78" s="30"/>
      <c r="JG78" s="30"/>
      <c r="JH78" s="30"/>
      <c r="JI78" s="30"/>
      <c r="JJ78" s="30"/>
      <c r="JK78" s="30"/>
      <c r="JL78" s="30"/>
      <c r="JM78" s="30"/>
      <c r="JN78" s="30"/>
      <c r="JO78" s="30"/>
      <c r="JP78" s="30"/>
      <c r="JQ78" s="30"/>
      <c r="JR78" s="30"/>
      <c r="JS78" s="30"/>
      <c r="JT78" s="30"/>
      <c r="JU78" s="30"/>
      <c r="JV78" s="30"/>
      <c r="JW78" s="30"/>
      <c r="JX78" s="30"/>
      <c r="JY78" s="30"/>
      <c r="JZ78" s="30"/>
      <c r="KA78" s="30"/>
      <c r="KB78" s="30"/>
      <c r="KC78" s="30"/>
      <c r="KD78" s="30"/>
      <c r="KE78" s="30"/>
      <c r="KF78" s="30"/>
      <c r="KG78" s="30"/>
      <c r="KH78" s="30"/>
      <c r="KI78" s="30"/>
      <c r="KJ78" s="30"/>
      <c r="KK78" s="30"/>
      <c r="KL78" s="30"/>
      <c r="KM78" s="30"/>
      <c r="KN78" s="30"/>
      <c r="KO78" s="30"/>
      <c r="KP78" s="30"/>
      <c r="KQ78" s="30"/>
      <c r="KR78" s="30"/>
    </row>
    <row r="79" spans="2:304" x14ac:dyDescent="0.2">
      <c r="B79" s="21" t="s">
        <v>64</v>
      </c>
      <c r="C79" s="21"/>
      <c r="D79" s="21"/>
      <c r="E79" s="21"/>
      <c r="F79" s="18"/>
      <c r="G79" s="18"/>
      <c r="H79" s="18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  <c r="IW79" s="30"/>
      <c r="IX79" s="30"/>
      <c r="IY79" s="30"/>
      <c r="IZ79" s="30"/>
      <c r="JA79" s="30"/>
      <c r="JB79" s="30"/>
      <c r="JC79" s="30"/>
      <c r="JD79" s="30"/>
      <c r="JE79" s="30"/>
      <c r="JF79" s="30"/>
      <c r="JG79" s="30"/>
      <c r="JH79" s="30"/>
      <c r="JI79" s="30"/>
      <c r="JJ79" s="30"/>
      <c r="JK79" s="30"/>
      <c r="JL79" s="30"/>
      <c r="JM79" s="30"/>
      <c r="JN79" s="30"/>
      <c r="JO79" s="30"/>
      <c r="JP79" s="30"/>
      <c r="JQ79" s="30"/>
      <c r="JR79" s="30"/>
      <c r="JS79" s="30"/>
      <c r="JT79" s="30"/>
      <c r="JU79" s="30"/>
      <c r="JV79" s="30"/>
      <c r="JW79" s="30"/>
      <c r="JX79" s="30"/>
      <c r="JY79" s="30"/>
      <c r="JZ79" s="30"/>
      <c r="KA79" s="30"/>
      <c r="KB79" s="30"/>
      <c r="KC79" s="30"/>
      <c r="KD79" s="30"/>
      <c r="KE79" s="30"/>
      <c r="KF79" s="30"/>
      <c r="KG79" s="30"/>
      <c r="KH79" s="30"/>
      <c r="KI79" s="30"/>
      <c r="KJ79" s="30"/>
      <c r="KK79" s="30"/>
      <c r="KL79" s="30"/>
      <c r="KM79" s="30"/>
      <c r="KN79" s="30"/>
      <c r="KO79" s="30"/>
      <c r="KP79" s="30"/>
      <c r="KQ79" s="30"/>
      <c r="KR79" s="30"/>
    </row>
    <row r="80" spans="2:304" x14ac:dyDescent="0.2">
      <c r="B80" s="35"/>
      <c r="C80" s="45" t="s">
        <v>25</v>
      </c>
      <c r="D80" s="79" t="s">
        <v>8</v>
      </c>
      <c r="E80" s="78" t="s">
        <v>26</v>
      </c>
      <c r="F80" s="18"/>
      <c r="G80" s="18"/>
      <c r="H80" s="18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  <c r="IV80" s="30"/>
      <c r="IW80" s="30"/>
      <c r="IX80" s="30"/>
      <c r="IY80" s="30"/>
      <c r="IZ80" s="30"/>
      <c r="JA80" s="30"/>
      <c r="JB80" s="30"/>
      <c r="JC80" s="30"/>
      <c r="JD80" s="30"/>
      <c r="JE80" s="30"/>
      <c r="JF80" s="30"/>
      <c r="JG80" s="30"/>
      <c r="JH80" s="30"/>
      <c r="JI80" s="30"/>
      <c r="JJ80" s="30"/>
      <c r="JK80" s="30"/>
      <c r="JL80" s="30"/>
      <c r="JM80" s="30"/>
      <c r="JN80" s="30"/>
      <c r="JO80" s="30"/>
      <c r="JP80" s="30"/>
      <c r="JQ80" s="30"/>
      <c r="JR80" s="30"/>
      <c r="JS80" s="30"/>
      <c r="JT80" s="30"/>
      <c r="JU80" s="30"/>
      <c r="JV80" s="30"/>
      <c r="JW80" s="30"/>
      <c r="JX80" s="30"/>
      <c r="JY80" s="30"/>
      <c r="JZ80" s="30"/>
      <c r="KA80" s="30"/>
      <c r="KB80" s="30"/>
      <c r="KC80" s="30"/>
      <c r="KD80" s="30"/>
      <c r="KE80" s="30"/>
      <c r="KF80" s="30"/>
      <c r="KG80" s="30"/>
      <c r="KH80" s="30"/>
      <c r="KI80" s="30"/>
      <c r="KJ80" s="30"/>
      <c r="KK80" s="30"/>
      <c r="KL80" s="30"/>
      <c r="KM80" s="30"/>
      <c r="KN80" s="30"/>
      <c r="KO80" s="30"/>
      <c r="KP80" s="30"/>
      <c r="KQ80" s="30"/>
      <c r="KR80" s="30"/>
    </row>
    <row r="81" spans="1:304" x14ac:dyDescent="0.2">
      <c r="B81" s="22" t="s">
        <v>58</v>
      </c>
      <c r="C81" s="20">
        <v>50</v>
      </c>
      <c r="D81" s="76">
        <v>15049098</v>
      </c>
      <c r="E81" s="75">
        <v>862588</v>
      </c>
      <c r="F81" s="18"/>
      <c r="G81" s="18"/>
      <c r="H81" s="18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  <c r="IW81" s="30"/>
      <c r="IX81" s="30"/>
      <c r="IY81" s="30"/>
      <c r="IZ81" s="30"/>
      <c r="JA81" s="30"/>
      <c r="JB81" s="30"/>
      <c r="JC81" s="30"/>
      <c r="JD81" s="30"/>
      <c r="JE81" s="30"/>
      <c r="JF81" s="30"/>
      <c r="JG81" s="30"/>
      <c r="JH81" s="30"/>
      <c r="JI81" s="30"/>
      <c r="JJ81" s="30"/>
      <c r="JK81" s="30"/>
      <c r="JL81" s="30"/>
      <c r="JM81" s="30"/>
      <c r="JN81" s="30"/>
      <c r="JO81" s="30"/>
      <c r="JP81" s="30"/>
      <c r="JQ81" s="30"/>
      <c r="JR81" s="30"/>
      <c r="JS81" s="30"/>
      <c r="JT81" s="30"/>
      <c r="JU81" s="30"/>
      <c r="JV81" s="30"/>
      <c r="JW81" s="30"/>
      <c r="JX81" s="30"/>
      <c r="JY81" s="30"/>
      <c r="JZ81" s="30"/>
      <c r="KA81" s="30"/>
      <c r="KB81" s="30"/>
      <c r="KC81" s="30"/>
      <c r="KD81" s="30"/>
      <c r="KE81" s="30"/>
      <c r="KF81" s="30"/>
      <c r="KG81" s="30"/>
      <c r="KH81" s="30"/>
      <c r="KI81" s="30"/>
      <c r="KJ81" s="30"/>
      <c r="KK81" s="30"/>
      <c r="KL81" s="30"/>
      <c r="KM81" s="30"/>
      <c r="KN81" s="30"/>
      <c r="KO81" s="30"/>
      <c r="KP81" s="30"/>
      <c r="KQ81" s="30"/>
      <c r="KR81" s="30"/>
    </row>
    <row r="82" spans="1:304" x14ac:dyDescent="0.2">
      <c r="B82" s="22" t="s">
        <v>59</v>
      </c>
      <c r="C82" s="20">
        <v>162</v>
      </c>
      <c r="D82" s="76">
        <v>63434253</v>
      </c>
      <c r="E82" s="75">
        <v>8617985</v>
      </c>
      <c r="F82" s="18"/>
      <c r="G82" s="18"/>
      <c r="H82" s="18"/>
      <c r="I82" s="18"/>
      <c r="J82" s="18"/>
      <c r="K82" s="18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</row>
    <row r="83" spans="1:304" ht="12.75" customHeight="1" x14ac:dyDescent="0.2">
      <c r="B83" s="22" t="s">
        <v>60</v>
      </c>
      <c r="C83" s="20">
        <v>166</v>
      </c>
      <c r="D83" s="76">
        <v>100507328</v>
      </c>
      <c r="E83" s="75">
        <v>13039810</v>
      </c>
      <c r="F83" s="21"/>
      <c r="G83" s="21"/>
      <c r="H83" s="18"/>
      <c r="I83" s="18"/>
      <c r="J83" s="18"/>
      <c r="K83" s="18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  <c r="IV83" s="30"/>
      <c r="IW83" s="30"/>
      <c r="IX83" s="30"/>
      <c r="IY83" s="30"/>
      <c r="IZ83" s="30"/>
      <c r="JA83" s="30"/>
      <c r="JB83" s="30"/>
      <c r="JC83" s="30"/>
      <c r="JD83" s="30"/>
      <c r="JE83" s="30"/>
      <c r="JF83" s="30"/>
      <c r="JG83" s="30"/>
      <c r="JH83" s="30"/>
      <c r="JI83" s="30"/>
      <c r="JJ83" s="30"/>
      <c r="JK83" s="30"/>
      <c r="JL83" s="30"/>
      <c r="JM83" s="30"/>
      <c r="JN83" s="30"/>
      <c r="JO83" s="30"/>
      <c r="JP83" s="30"/>
      <c r="JQ83" s="30"/>
      <c r="JR83" s="30"/>
      <c r="JS83" s="30"/>
      <c r="JT83" s="30"/>
      <c r="JU83" s="30"/>
      <c r="JV83" s="30"/>
      <c r="JW83" s="30"/>
      <c r="JX83" s="30"/>
      <c r="JY83" s="30"/>
      <c r="JZ83" s="30"/>
      <c r="KA83" s="30"/>
      <c r="KB83" s="30"/>
      <c r="KC83" s="30"/>
      <c r="KD83" s="30"/>
      <c r="KE83" s="30"/>
      <c r="KF83" s="30"/>
      <c r="KG83" s="30"/>
      <c r="KH83" s="30"/>
      <c r="KI83" s="30"/>
      <c r="KJ83" s="30"/>
      <c r="KK83" s="30"/>
      <c r="KL83" s="30"/>
      <c r="KM83" s="30"/>
      <c r="KN83" s="30"/>
      <c r="KO83" s="30"/>
      <c r="KP83" s="30"/>
      <c r="KQ83" s="30"/>
      <c r="KR83" s="30"/>
    </row>
    <row r="84" spans="1:304" s="41" customFormat="1" ht="13.5" customHeight="1" x14ac:dyDescent="0.2">
      <c r="A84" s="39"/>
      <c r="B84" s="22" t="s">
        <v>61</v>
      </c>
      <c r="C84" s="20">
        <v>150</v>
      </c>
      <c r="D84" s="76">
        <v>883947718</v>
      </c>
      <c r="E84" s="75">
        <v>23980691</v>
      </c>
      <c r="F84" s="40"/>
      <c r="G84" s="40"/>
      <c r="H84" s="40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  <c r="IV84" s="39"/>
      <c r="IW84" s="39"/>
      <c r="IX84" s="39"/>
      <c r="IY84" s="39"/>
      <c r="IZ84" s="39"/>
      <c r="JA84" s="39"/>
      <c r="JB84" s="39"/>
      <c r="JC84" s="39"/>
      <c r="JD84" s="39"/>
      <c r="JE84" s="39"/>
      <c r="JF84" s="39"/>
      <c r="JG84" s="39"/>
      <c r="JH84" s="39"/>
      <c r="JI84" s="39"/>
      <c r="JJ84" s="39"/>
      <c r="JK84" s="39"/>
      <c r="JL84" s="39"/>
      <c r="JM84" s="39"/>
      <c r="JN84" s="39"/>
      <c r="JO84" s="39"/>
      <c r="JP84" s="39"/>
      <c r="JQ84" s="39"/>
      <c r="JR84" s="39"/>
      <c r="JS84" s="39"/>
      <c r="JT84" s="39"/>
      <c r="JU84" s="39"/>
      <c r="JV84" s="39"/>
      <c r="JW84" s="39"/>
      <c r="JX84" s="39"/>
      <c r="JY84" s="39"/>
      <c r="JZ84" s="39"/>
      <c r="KA84" s="39"/>
      <c r="KB84" s="39"/>
      <c r="KC84" s="39"/>
      <c r="KD84" s="39"/>
      <c r="KE84" s="39"/>
      <c r="KF84" s="39"/>
      <c r="KG84" s="39"/>
      <c r="KH84" s="39"/>
      <c r="KI84" s="39"/>
      <c r="KJ84" s="39"/>
      <c r="KK84" s="39"/>
      <c r="KL84" s="39"/>
      <c r="KM84" s="39"/>
      <c r="KN84" s="39"/>
      <c r="KO84" s="39"/>
      <c r="KP84" s="39"/>
      <c r="KQ84" s="39"/>
      <c r="KR84" s="39"/>
    </row>
    <row r="85" spans="1:304" x14ac:dyDescent="0.2">
      <c r="B85" s="22" t="s">
        <v>62</v>
      </c>
      <c r="C85" s="20">
        <v>95</v>
      </c>
      <c r="D85" s="76">
        <v>37490631</v>
      </c>
      <c r="E85" s="75">
        <v>7081594</v>
      </c>
      <c r="F85" s="18"/>
      <c r="G85" s="18"/>
      <c r="H85" s="18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  <c r="IV85" s="30"/>
      <c r="IW85" s="30"/>
      <c r="IX85" s="30"/>
      <c r="IY85" s="30"/>
      <c r="IZ85" s="30"/>
      <c r="JA85" s="30"/>
      <c r="JB85" s="30"/>
      <c r="JC85" s="30"/>
      <c r="JD85" s="30"/>
      <c r="JE85" s="30"/>
      <c r="JF85" s="30"/>
      <c r="JG85" s="30"/>
      <c r="JH85" s="30"/>
      <c r="JI85" s="30"/>
      <c r="JJ85" s="30"/>
      <c r="JK85" s="30"/>
      <c r="JL85" s="30"/>
      <c r="JM85" s="30"/>
      <c r="JN85" s="30"/>
      <c r="JO85" s="30"/>
      <c r="JP85" s="30"/>
      <c r="JQ85" s="30"/>
      <c r="JR85" s="30"/>
      <c r="JS85" s="30"/>
      <c r="JT85" s="30"/>
      <c r="JU85" s="30"/>
      <c r="JV85" s="30"/>
      <c r="JW85" s="30"/>
      <c r="JX85" s="30"/>
      <c r="JY85" s="30"/>
      <c r="JZ85" s="30"/>
      <c r="KA85" s="30"/>
      <c r="KB85" s="30"/>
      <c r="KC85" s="30"/>
      <c r="KD85" s="30"/>
      <c r="KE85" s="30"/>
      <c r="KF85" s="30"/>
      <c r="KG85" s="30"/>
      <c r="KH85" s="30"/>
      <c r="KI85" s="30"/>
      <c r="KJ85" s="30"/>
      <c r="KK85" s="30"/>
      <c r="KL85" s="30"/>
      <c r="KM85" s="30"/>
      <c r="KN85" s="30"/>
      <c r="KO85" s="30"/>
      <c r="KP85" s="30"/>
      <c r="KQ85" s="30"/>
      <c r="KR85" s="30"/>
    </row>
    <row r="86" spans="1:304" x14ac:dyDescent="0.2">
      <c r="B86" s="22" t="s">
        <v>23</v>
      </c>
      <c r="C86" s="20">
        <f>SUM(C81:C85)</f>
        <v>623</v>
      </c>
      <c r="D86" s="76">
        <f>SUM(D81:D85)</f>
        <v>1100429028</v>
      </c>
      <c r="E86" s="77">
        <f>SUM(E81:E85)</f>
        <v>53582668</v>
      </c>
      <c r="F86" s="18"/>
      <c r="G86" s="18"/>
      <c r="H86" s="18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  <c r="IV86" s="30"/>
      <c r="IW86" s="30"/>
      <c r="IX86" s="30"/>
      <c r="IY86" s="30"/>
      <c r="IZ86" s="30"/>
      <c r="JA86" s="30"/>
      <c r="JB86" s="30"/>
      <c r="JC86" s="30"/>
      <c r="JD86" s="30"/>
      <c r="JE86" s="30"/>
      <c r="JF86" s="30"/>
      <c r="JG86" s="30"/>
      <c r="JH86" s="30"/>
      <c r="JI86" s="30"/>
      <c r="JJ86" s="30"/>
      <c r="JK86" s="30"/>
      <c r="JL86" s="30"/>
      <c r="JM86" s="30"/>
      <c r="JN86" s="30"/>
      <c r="JO86" s="30"/>
      <c r="JP86" s="30"/>
      <c r="JQ86" s="30"/>
      <c r="JR86" s="30"/>
      <c r="JS86" s="30"/>
      <c r="JT86" s="30"/>
      <c r="JU86" s="30"/>
      <c r="JV86" s="30"/>
      <c r="JW86" s="30"/>
      <c r="JX86" s="30"/>
      <c r="JY86" s="30"/>
      <c r="JZ86" s="30"/>
      <c r="KA86" s="30"/>
      <c r="KB86" s="30"/>
      <c r="KC86" s="30"/>
      <c r="KD86" s="30"/>
      <c r="KE86" s="30"/>
      <c r="KF86" s="30"/>
      <c r="KG86" s="30"/>
      <c r="KH86" s="30"/>
      <c r="KI86" s="30"/>
      <c r="KJ86" s="30"/>
      <c r="KK86" s="30"/>
      <c r="KL86" s="30"/>
      <c r="KM86" s="30"/>
      <c r="KN86" s="30"/>
      <c r="KO86" s="30"/>
      <c r="KP86" s="30"/>
      <c r="KQ86" s="30"/>
      <c r="KR86" s="30"/>
    </row>
    <row r="87" spans="1:304" x14ac:dyDescent="0.2">
      <c r="B87" s="18"/>
      <c r="C87" s="18"/>
      <c r="D87" s="18"/>
      <c r="E87" s="18"/>
      <c r="F87" s="18"/>
      <c r="G87" s="18"/>
      <c r="H87" s="18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  <c r="IW87" s="30"/>
      <c r="IX87" s="30"/>
      <c r="IY87" s="30"/>
      <c r="IZ87" s="30"/>
      <c r="JA87" s="30"/>
      <c r="JB87" s="30"/>
      <c r="JC87" s="30"/>
      <c r="JD87" s="30"/>
      <c r="JE87" s="30"/>
      <c r="JF87" s="30"/>
      <c r="JG87" s="30"/>
      <c r="JH87" s="30"/>
      <c r="JI87" s="30"/>
      <c r="JJ87" s="30"/>
      <c r="JK87" s="30"/>
      <c r="JL87" s="30"/>
      <c r="JM87" s="30"/>
      <c r="JN87" s="30"/>
      <c r="JO87" s="30"/>
      <c r="JP87" s="30"/>
      <c r="JQ87" s="30"/>
      <c r="JR87" s="30"/>
      <c r="JS87" s="30"/>
      <c r="JT87" s="30"/>
      <c r="JU87" s="30"/>
      <c r="JV87" s="30"/>
      <c r="JW87" s="30"/>
      <c r="JX87" s="30"/>
      <c r="JY87" s="30"/>
      <c r="JZ87" s="30"/>
      <c r="KA87" s="30"/>
      <c r="KB87" s="30"/>
      <c r="KC87" s="30"/>
      <c r="KD87" s="30"/>
      <c r="KE87" s="30"/>
      <c r="KF87" s="30"/>
      <c r="KG87" s="30"/>
      <c r="KH87" s="30"/>
      <c r="KI87" s="30"/>
      <c r="KJ87" s="30"/>
      <c r="KK87" s="30"/>
      <c r="KL87" s="30"/>
      <c r="KM87" s="30"/>
      <c r="KN87" s="30"/>
      <c r="KO87" s="30"/>
      <c r="KP87" s="30"/>
      <c r="KQ87" s="30"/>
      <c r="KR87" s="30"/>
    </row>
    <row r="88" spans="1:304" x14ac:dyDescent="0.2">
      <c r="B88" s="21" t="s">
        <v>65</v>
      </c>
      <c r="C88" s="21"/>
      <c r="D88" s="21"/>
      <c r="E88" s="18"/>
      <c r="F88" s="18"/>
      <c r="G88" s="18"/>
      <c r="H88" s="18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  <c r="IW88" s="30"/>
      <c r="IX88" s="30"/>
      <c r="IY88" s="30"/>
      <c r="IZ88" s="30"/>
      <c r="JA88" s="30"/>
      <c r="JB88" s="30"/>
      <c r="JC88" s="30"/>
      <c r="JD88" s="30"/>
      <c r="JE88" s="30"/>
      <c r="JF88" s="30"/>
      <c r="JG88" s="30"/>
      <c r="JH88" s="30"/>
      <c r="JI88" s="30"/>
      <c r="JJ88" s="30"/>
      <c r="JK88" s="30"/>
      <c r="JL88" s="30"/>
      <c r="JM88" s="30"/>
      <c r="JN88" s="30"/>
      <c r="JO88" s="30"/>
      <c r="JP88" s="30"/>
      <c r="JQ88" s="30"/>
      <c r="JR88" s="30"/>
      <c r="JS88" s="30"/>
      <c r="JT88" s="30"/>
      <c r="JU88" s="30"/>
      <c r="JV88" s="30"/>
      <c r="JW88" s="30"/>
      <c r="JX88" s="30"/>
      <c r="JY88" s="30"/>
      <c r="JZ88" s="30"/>
      <c r="KA88" s="30"/>
      <c r="KB88" s="30"/>
      <c r="KC88" s="30"/>
      <c r="KD88" s="30"/>
      <c r="KE88" s="30"/>
      <c r="KF88" s="30"/>
      <c r="KG88" s="30"/>
      <c r="KH88" s="30"/>
      <c r="KI88" s="30"/>
      <c r="KJ88" s="30"/>
      <c r="KK88" s="30"/>
      <c r="KL88" s="30"/>
      <c r="KM88" s="30"/>
      <c r="KN88" s="30"/>
      <c r="KO88" s="30"/>
      <c r="KP88" s="30"/>
      <c r="KQ88" s="30"/>
      <c r="KR88" s="30"/>
    </row>
    <row r="89" spans="1:304" x14ac:dyDescent="0.2">
      <c r="B89" s="35"/>
      <c r="C89" s="45" t="s">
        <v>25</v>
      </c>
      <c r="D89" s="79" t="s">
        <v>8</v>
      </c>
      <c r="E89" s="78" t="s">
        <v>26</v>
      </c>
      <c r="F89" s="18"/>
      <c r="G89" s="18"/>
      <c r="H89" s="18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  <c r="IW89" s="30"/>
      <c r="IX89" s="30"/>
      <c r="IY89" s="30"/>
      <c r="IZ89" s="30"/>
      <c r="JA89" s="30"/>
      <c r="JB89" s="30"/>
      <c r="JC89" s="30"/>
      <c r="JD89" s="30"/>
      <c r="JE89" s="30"/>
      <c r="JF89" s="30"/>
      <c r="JG89" s="30"/>
      <c r="JH89" s="30"/>
      <c r="JI89" s="30"/>
      <c r="JJ89" s="30"/>
      <c r="JK89" s="30"/>
      <c r="JL89" s="30"/>
      <c r="JM89" s="30"/>
      <c r="JN89" s="30"/>
      <c r="JO89" s="30"/>
      <c r="JP89" s="30"/>
      <c r="JQ89" s="30"/>
      <c r="JR89" s="30"/>
      <c r="JS89" s="30"/>
      <c r="JT89" s="30"/>
      <c r="JU89" s="30"/>
      <c r="JV89" s="30"/>
      <c r="JW89" s="30"/>
      <c r="JX89" s="30"/>
      <c r="JY89" s="30"/>
      <c r="JZ89" s="30"/>
      <c r="KA89" s="30"/>
      <c r="KB89" s="30"/>
      <c r="KC89" s="30"/>
      <c r="KD89" s="30"/>
      <c r="KE89" s="30"/>
      <c r="KF89" s="30"/>
      <c r="KG89" s="30"/>
      <c r="KH89" s="30"/>
      <c r="KI89" s="30"/>
      <c r="KJ89" s="30"/>
      <c r="KK89" s="30"/>
      <c r="KL89" s="30"/>
      <c r="KM89" s="30"/>
      <c r="KN89" s="30"/>
      <c r="KO89" s="30"/>
      <c r="KP89" s="30"/>
      <c r="KQ89" s="30"/>
      <c r="KR89" s="30"/>
    </row>
    <row r="90" spans="1:304" x14ac:dyDescent="0.2">
      <c r="B90" s="22" t="s">
        <v>58</v>
      </c>
      <c r="C90" s="20">
        <v>265</v>
      </c>
      <c r="D90" s="76">
        <v>354022222</v>
      </c>
      <c r="E90" s="75">
        <v>25220353</v>
      </c>
      <c r="F90" s="18"/>
      <c r="G90" s="18"/>
      <c r="H90" s="18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  <c r="IW90" s="30"/>
      <c r="IX90" s="30"/>
      <c r="IY90" s="30"/>
      <c r="IZ90" s="30"/>
      <c r="JA90" s="30"/>
      <c r="JB90" s="30"/>
      <c r="JC90" s="30"/>
      <c r="JD90" s="30"/>
      <c r="JE90" s="30"/>
      <c r="JF90" s="30"/>
      <c r="JG90" s="30"/>
      <c r="JH90" s="30"/>
      <c r="JI90" s="30"/>
      <c r="JJ90" s="30"/>
      <c r="JK90" s="30"/>
      <c r="JL90" s="30"/>
      <c r="JM90" s="30"/>
      <c r="JN90" s="30"/>
      <c r="JO90" s="30"/>
      <c r="JP90" s="30"/>
      <c r="JQ90" s="30"/>
      <c r="JR90" s="30"/>
      <c r="JS90" s="30"/>
      <c r="JT90" s="30"/>
      <c r="JU90" s="30"/>
      <c r="JV90" s="30"/>
      <c r="JW90" s="30"/>
      <c r="JX90" s="30"/>
      <c r="JY90" s="30"/>
      <c r="JZ90" s="30"/>
      <c r="KA90" s="30"/>
      <c r="KB90" s="30"/>
      <c r="KC90" s="30"/>
      <c r="KD90" s="30"/>
      <c r="KE90" s="30"/>
      <c r="KF90" s="30"/>
      <c r="KG90" s="30"/>
      <c r="KH90" s="30"/>
      <c r="KI90" s="30"/>
      <c r="KJ90" s="30"/>
      <c r="KK90" s="30"/>
      <c r="KL90" s="30"/>
      <c r="KM90" s="30"/>
      <c r="KN90" s="30"/>
      <c r="KO90" s="30"/>
      <c r="KP90" s="30"/>
      <c r="KQ90" s="30"/>
      <c r="KR90" s="30"/>
    </row>
    <row r="91" spans="1:304" x14ac:dyDescent="0.2">
      <c r="B91" s="22" t="s">
        <v>59</v>
      </c>
      <c r="C91" s="20">
        <v>1179</v>
      </c>
      <c r="D91" s="76">
        <v>1682058256</v>
      </c>
      <c r="E91" s="75">
        <v>158066070</v>
      </c>
      <c r="F91" s="18"/>
      <c r="G91" s="18"/>
      <c r="H91" s="18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  <c r="IV91" s="30"/>
      <c r="IW91" s="30"/>
      <c r="IX91" s="30"/>
      <c r="IY91" s="30"/>
      <c r="IZ91" s="30"/>
      <c r="JA91" s="30"/>
      <c r="JB91" s="30"/>
      <c r="JC91" s="30"/>
      <c r="JD91" s="30"/>
      <c r="JE91" s="30"/>
      <c r="JF91" s="30"/>
      <c r="JG91" s="30"/>
      <c r="JH91" s="30"/>
      <c r="JI91" s="30"/>
      <c r="JJ91" s="30"/>
      <c r="JK91" s="30"/>
      <c r="JL91" s="30"/>
      <c r="JM91" s="30"/>
      <c r="JN91" s="30"/>
      <c r="JO91" s="30"/>
      <c r="JP91" s="30"/>
      <c r="JQ91" s="30"/>
      <c r="JR91" s="30"/>
      <c r="JS91" s="30"/>
      <c r="JT91" s="30"/>
      <c r="JU91" s="30"/>
      <c r="JV91" s="30"/>
      <c r="JW91" s="30"/>
      <c r="JX91" s="30"/>
      <c r="JY91" s="30"/>
      <c r="JZ91" s="30"/>
      <c r="KA91" s="30"/>
      <c r="KB91" s="30"/>
      <c r="KC91" s="30"/>
      <c r="KD91" s="30"/>
      <c r="KE91" s="30"/>
      <c r="KF91" s="30"/>
      <c r="KG91" s="30"/>
      <c r="KH91" s="30"/>
      <c r="KI91" s="30"/>
      <c r="KJ91" s="30"/>
      <c r="KK91" s="30"/>
      <c r="KL91" s="30"/>
      <c r="KM91" s="30"/>
      <c r="KN91" s="30"/>
      <c r="KO91" s="30"/>
      <c r="KP91" s="30"/>
      <c r="KQ91" s="30"/>
      <c r="KR91" s="30"/>
    </row>
    <row r="92" spans="1:304" x14ac:dyDescent="0.2">
      <c r="B92" s="22" t="s">
        <v>60</v>
      </c>
      <c r="C92" s="20">
        <v>1903</v>
      </c>
      <c r="D92" s="76">
        <v>2443014265</v>
      </c>
      <c r="E92" s="75">
        <v>288911480</v>
      </c>
      <c r="F92" s="18"/>
      <c r="G92" s="18"/>
      <c r="H92" s="18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  <c r="IW92" s="30"/>
      <c r="IX92" s="30"/>
      <c r="IY92" s="30"/>
      <c r="IZ92" s="30"/>
      <c r="JA92" s="30"/>
      <c r="JB92" s="30"/>
      <c r="JC92" s="30"/>
      <c r="JD92" s="30"/>
      <c r="JE92" s="30"/>
      <c r="JF92" s="30"/>
      <c r="JG92" s="30"/>
      <c r="JH92" s="30"/>
      <c r="JI92" s="30"/>
      <c r="JJ92" s="30"/>
      <c r="JK92" s="30"/>
      <c r="JL92" s="30"/>
      <c r="JM92" s="30"/>
      <c r="JN92" s="30"/>
      <c r="JO92" s="30"/>
      <c r="JP92" s="30"/>
      <c r="JQ92" s="30"/>
      <c r="JR92" s="30"/>
      <c r="JS92" s="30"/>
      <c r="JT92" s="30"/>
      <c r="JU92" s="30"/>
      <c r="JV92" s="30"/>
      <c r="JW92" s="30"/>
      <c r="JX92" s="30"/>
      <c r="JY92" s="30"/>
      <c r="JZ92" s="30"/>
      <c r="KA92" s="30"/>
      <c r="KB92" s="30"/>
      <c r="KC92" s="30"/>
      <c r="KD92" s="30"/>
      <c r="KE92" s="30"/>
      <c r="KF92" s="30"/>
      <c r="KG92" s="30"/>
      <c r="KH92" s="30"/>
      <c r="KI92" s="30"/>
      <c r="KJ92" s="30"/>
      <c r="KK92" s="30"/>
      <c r="KL92" s="30"/>
      <c r="KM92" s="30"/>
      <c r="KN92" s="30"/>
      <c r="KO92" s="30"/>
      <c r="KP92" s="30"/>
      <c r="KQ92" s="30"/>
      <c r="KR92" s="30"/>
    </row>
    <row r="93" spans="1:304" x14ac:dyDescent="0.2">
      <c r="B93" s="22" t="s">
        <v>61</v>
      </c>
      <c r="C93" s="20">
        <v>1969</v>
      </c>
      <c r="D93" s="76">
        <v>2197217554</v>
      </c>
      <c r="E93" s="75">
        <v>327117906</v>
      </c>
      <c r="F93" s="18"/>
      <c r="G93" s="18"/>
      <c r="H93" s="18"/>
      <c r="I93" s="18"/>
      <c r="J93" s="18"/>
      <c r="K93" s="18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  <c r="IV93" s="30"/>
      <c r="IW93" s="30"/>
      <c r="IX93" s="30"/>
      <c r="IY93" s="30"/>
      <c r="IZ93" s="30"/>
      <c r="JA93" s="30"/>
      <c r="JB93" s="30"/>
      <c r="JC93" s="30"/>
      <c r="JD93" s="30"/>
      <c r="JE93" s="30"/>
      <c r="JF93" s="30"/>
      <c r="JG93" s="30"/>
      <c r="JH93" s="30"/>
      <c r="JI93" s="30"/>
      <c r="JJ93" s="30"/>
      <c r="JK93" s="30"/>
      <c r="JL93" s="30"/>
      <c r="JM93" s="30"/>
      <c r="JN93" s="30"/>
      <c r="JO93" s="30"/>
      <c r="JP93" s="30"/>
      <c r="JQ93" s="30"/>
      <c r="JR93" s="30"/>
      <c r="JS93" s="30"/>
      <c r="JT93" s="30"/>
      <c r="JU93" s="30"/>
      <c r="JV93" s="30"/>
      <c r="JW93" s="30"/>
      <c r="JX93" s="30"/>
      <c r="JY93" s="30"/>
      <c r="JZ93" s="30"/>
      <c r="KA93" s="30"/>
      <c r="KB93" s="30"/>
      <c r="KC93" s="30"/>
      <c r="KD93" s="30"/>
      <c r="KE93" s="30"/>
      <c r="KF93" s="30"/>
      <c r="KG93" s="30"/>
      <c r="KH93" s="30"/>
      <c r="KI93" s="30"/>
      <c r="KJ93" s="30"/>
      <c r="KK93" s="30"/>
      <c r="KL93" s="30"/>
      <c r="KM93" s="30"/>
      <c r="KN93" s="30"/>
      <c r="KO93" s="30"/>
      <c r="KP93" s="30"/>
      <c r="KQ93" s="30"/>
      <c r="KR93" s="30"/>
    </row>
    <row r="94" spans="1:304" ht="12.75" customHeight="1" x14ac:dyDescent="0.2">
      <c r="B94" s="22" t="s">
        <v>62</v>
      </c>
      <c r="C94" s="20">
        <v>1850</v>
      </c>
      <c r="D94" s="76">
        <v>1684221251</v>
      </c>
      <c r="E94" s="75">
        <v>377094283</v>
      </c>
      <c r="F94" s="18"/>
      <c r="G94" s="18"/>
      <c r="H94" s="18"/>
      <c r="I94" s="18"/>
      <c r="J94" s="18"/>
      <c r="K94" s="18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  <c r="IV94" s="30"/>
      <c r="IW94" s="30"/>
      <c r="IX94" s="30"/>
      <c r="IY94" s="30"/>
      <c r="IZ94" s="30"/>
      <c r="JA94" s="30"/>
      <c r="JB94" s="30"/>
      <c r="JC94" s="30"/>
      <c r="JD94" s="30"/>
      <c r="JE94" s="30"/>
      <c r="JF94" s="30"/>
      <c r="JG94" s="30"/>
      <c r="JH94" s="30"/>
      <c r="JI94" s="30"/>
      <c r="JJ94" s="30"/>
      <c r="JK94" s="30"/>
      <c r="JL94" s="30"/>
      <c r="JM94" s="30"/>
      <c r="JN94" s="30"/>
      <c r="JO94" s="30"/>
      <c r="JP94" s="30"/>
      <c r="JQ94" s="30"/>
      <c r="JR94" s="30"/>
      <c r="JS94" s="30"/>
      <c r="JT94" s="30"/>
      <c r="JU94" s="30"/>
      <c r="JV94" s="30"/>
      <c r="JW94" s="30"/>
      <c r="JX94" s="30"/>
      <c r="JY94" s="30"/>
      <c r="JZ94" s="30"/>
      <c r="KA94" s="30"/>
      <c r="KB94" s="30"/>
      <c r="KC94" s="30"/>
      <c r="KD94" s="30"/>
      <c r="KE94" s="30"/>
      <c r="KF94" s="30"/>
      <c r="KG94" s="30"/>
      <c r="KH94" s="30"/>
      <c r="KI94" s="30"/>
      <c r="KJ94" s="30"/>
      <c r="KK94" s="30"/>
      <c r="KL94" s="30"/>
      <c r="KM94" s="30"/>
      <c r="KN94" s="30"/>
      <c r="KO94" s="30"/>
      <c r="KP94" s="30"/>
      <c r="KQ94" s="30"/>
      <c r="KR94" s="30"/>
    </row>
    <row r="95" spans="1:304" s="41" customFormat="1" ht="12.75" customHeight="1" x14ac:dyDescent="0.2">
      <c r="A95" s="39"/>
      <c r="B95" s="22" t="s">
        <v>23</v>
      </c>
      <c r="C95" s="20">
        <f>SUM(C90:C94)</f>
        <v>7166</v>
      </c>
      <c r="D95" s="76">
        <f>SUM(D90:D94)</f>
        <v>8360533548</v>
      </c>
      <c r="E95" s="77">
        <f>SUM(E90:E94)</f>
        <v>1176410092</v>
      </c>
      <c r="F95" s="40"/>
      <c r="G95" s="40"/>
      <c r="H95" s="40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  <c r="GL95" s="39"/>
      <c r="GM95" s="39"/>
      <c r="GN95" s="39"/>
      <c r="GO95" s="39"/>
      <c r="GP95" s="39"/>
      <c r="GQ95" s="39"/>
      <c r="GR95" s="39"/>
      <c r="GS95" s="39"/>
      <c r="GT95" s="39"/>
      <c r="GU95" s="39"/>
      <c r="GV95" s="39"/>
      <c r="GW95" s="39"/>
      <c r="GX95" s="39"/>
      <c r="GY95" s="39"/>
      <c r="GZ95" s="39"/>
      <c r="HA95" s="39"/>
      <c r="HB95" s="39"/>
      <c r="HC95" s="39"/>
      <c r="HD95" s="39"/>
      <c r="HE95" s="39"/>
      <c r="HF95" s="39"/>
      <c r="HG95" s="39"/>
      <c r="HH95" s="39"/>
      <c r="HI95" s="39"/>
      <c r="HJ95" s="39"/>
      <c r="HK95" s="39"/>
      <c r="HL95" s="39"/>
      <c r="HM95" s="39"/>
      <c r="HN95" s="39"/>
      <c r="HO95" s="39"/>
      <c r="HP95" s="39"/>
      <c r="HQ95" s="39"/>
      <c r="HR95" s="39"/>
      <c r="HS95" s="39"/>
      <c r="HT95" s="39"/>
      <c r="HU95" s="39"/>
      <c r="HV95" s="39"/>
      <c r="HW95" s="39"/>
      <c r="HX95" s="39"/>
      <c r="HY95" s="39"/>
      <c r="HZ95" s="39"/>
      <c r="IA95" s="39"/>
      <c r="IB95" s="39"/>
      <c r="IC95" s="39"/>
      <c r="ID95" s="39"/>
      <c r="IE95" s="39"/>
      <c r="IF95" s="39"/>
      <c r="IG95" s="39"/>
      <c r="IH95" s="39"/>
      <c r="II95" s="39"/>
      <c r="IJ95" s="39"/>
      <c r="IK95" s="39"/>
      <c r="IL95" s="39"/>
      <c r="IM95" s="39"/>
      <c r="IN95" s="39"/>
      <c r="IO95" s="39"/>
      <c r="IP95" s="39"/>
      <c r="IQ95" s="39"/>
      <c r="IR95" s="39"/>
      <c r="IS95" s="39"/>
      <c r="IT95" s="39"/>
      <c r="IU95" s="39"/>
      <c r="IV95" s="39"/>
      <c r="IW95" s="39"/>
      <c r="IX95" s="39"/>
      <c r="IY95" s="39"/>
      <c r="IZ95" s="39"/>
      <c r="JA95" s="39"/>
      <c r="JB95" s="39"/>
      <c r="JC95" s="39"/>
      <c r="JD95" s="39"/>
      <c r="JE95" s="39"/>
      <c r="JF95" s="39"/>
      <c r="JG95" s="39"/>
      <c r="JH95" s="39"/>
      <c r="JI95" s="39"/>
      <c r="JJ95" s="39"/>
      <c r="JK95" s="39"/>
      <c r="JL95" s="39"/>
      <c r="JM95" s="39"/>
      <c r="JN95" s="39"/>
      <c r="JO95" s="39"/>
      <c r="JP95" s="39"/>
      <c r="JQ95" s="39"/>
      <c r="JR95" s="39"/>
      <c r="JS95" s="39"/>
      <c r="JT95" s="39"/>
      <c r="JU95" s="39"/>
      <c r="JV95" s="39"/>
      <c r="JW95" s="39"/>
      <c r="JX95" s="39"/>
      <c r="JY95" s="39"/>
      <c r="JZ95" s="39"/>
      <c r="KA95" s="39"/>
      <c r="KB95" s="39"/>
      <c r="KC95" s="39"/>
      <c r="KD95" s="39"/>
      <c r="KE95" s="39"/>
      <c r="KF95" s="39"/>
      <c r="KG95" s="39"/>
      <c r="KH95" s="39"/>
      <c r="KI95" s="39"/>
      <c r="KJ95" s="39"/>
      <c r="KK95" s="39"/>
      <c r="KL95" s="39"/>
      <c r="KM95" s="39"/>
      <c r="KN95" s="39"/>
      <c r="KO95" s="39"/>
      <c r="KP95" s="39"/>
      <c r="KQ95" s="39"/>
      <c r="KR95" s="39"/>
    </row>
    <row r="96" spans="1:304" x14ac:dyDescent="0.2">
      <c r="B96" s="18"/>
      <c r="C96" s="18"/>
      <c r="D96" s="18"/>
      <c r="E96" s="18"/>
      <c r="F96" s="18"/>
      <c r="G96" s="18"/>
      <c r="H96" s="18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  <c r="IV96" s="30"/>
      <c r="IW96" s="30"/>
      <c r="IX96" s="30"/>
      <c r="IY96" s="30"/>
      <c r="IZ96" s="30"/>
      <c r="JA96" s="30"/>
      <c r="JB96" s="30"/>
      <c r="JC96" s="30"/>
      <c r="JD96" s="30"/>
      <c r="JE96" s="30"/>
      <c r="JF96" s="30"/>
      <c r="JG96" s="30"/>
      <c r="JH96" s="30"/>
      <c r="JI96" s="30"/>
      <c r="JJ96" s="30"/>
      <c r="JK96" s="30"/>
      <c r="JL96" s="30"/>
      <c r="JM96" s="30"/>
      <c r="JN96" s="30"/>
      <c r="JO96" s="30"/>
      <c r="JP96" s="30"/>
      <c r="JQ96" s="30"/>
      <c r="JR96" s="30"/>
      <c r="JS96" s="30"/>
      <c r="JT96" s="30"/>
      <c r="JU96" s="30"/>
      <c r="JV96" s="30"/>
      <c r="JW96" s="30"/>
      <c r="JX96" s="30"/>
      <c r="JY96" s="30"/>
      <c r="JZ96" s="30"/>
      <c r="KA96" s="30"/>
      <c r="KB96" s="30"/>
      <c r="KC96" s="30"/>
      <c r="KD96" s="30"/>
      <c r="KE96" s="30"/>
      <c r="KF96" s="30"/>
      <c r="KG96" s="30"/>
      <c r="KH96" s="30"/>
      <c r="KI96" s="30"/>
      <c r="KJ96" s="30"/>
      <c r="KK96" s="30"/>
      <c r="KL96" s="30"/>
      <c r="KM96" s="30"/>
      <c r="KN96" s="30"/>
      <c r="KO96" s="30"/>
      <c r="KP96" s="30"/>
      <c r="KQ96" s="30"/>
      <c r="KR96" s="30"/>
    </row>
    <row r="97" spans="2:304" x14ac:dyDescent="0.2">
      <c r="B97" s="106" t="s">
        <v>66</v>
      </c>
      <c r="C97" s="106"/>
      <c r="D97" s="106"/>
      <c r="E97" s="106"/>
      <c r="F97" s="18"/>
      <c r="G97" s="18"/>
      <c r="H97" s="18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  <c r="IN97" s="30"/>
      <c r="IO97" s="30"/>
      <c r="IP97" s="30"/>
      <c r="IQ97" s="30"/>
      <c r="IR97" s="30"/>
      <c r="IS97" s="30"/>
      <c r="IT97" s="30"/>
      <c r="IU97" s="30"/>
      <c r="IV97" s="30"/>
      <c r="IW97" s="30"/>
      <c r="IX97" s="30"/>
      <c r="IY97" s="30"/>
      <c r="IZ97" s="30"/>
      <c r="JA97" s="30"/>
      <c r="JB97" s="30"/>
      <c r="JC97" s="30"/>
      <c r="JD97" s="30"/>
      <c r="JE97" s="30"/>
      <c r="JF97" s="30"/>
      <c r="JG97" s="30"/>
      <c r="JH97" s="30"/>
      <c r="JI97" s="30"/>
      <c r="JJ97" s="30"/>
      <c r="JK97" s="30"/>
      <c r="JL97" s="30"/>
      <c r="JM97" s="30"/>
      <c r="JN97" s="30"/>
      <c r="JO97" s="30"/>
      <c r="JP97" s="30"/>
      <c r="JQ97" s="30"/>
      <c r="JR97" s="30"/>
      <c r="JS97" s="30"/>
      <c r="JT97" s="30"/>
      <c r="JU97" s="30"/>
      <c r="JV97" s="30"/>
      <c r="JW97" s="30"/>
      <c r="JX97" s="30"/>
      <c r="JY97" s="30"/>
      <c r="JZ97" s="30"/>
      <c r="KA97" s="30"/>
      <c r="KB97" s="30"/>
      <c r="KC97" s="30"/>
      <c r="KD97" s="30"/>
      <c r="KE97" s="30"/>
      <c r="KF97" s="30"/>
      <c r="KG97" s="30"/>
      <c r="KH97" s="30"/>
      <c r="KI97" s="30"/>
      <c r="KJ97" s="30"/>
      <c r="KK97" s="30"/>
      <c r="KL97" s="30"/>
      <c r="KM97" s="30"/>
      <c r="KN97" s="30"/>
      <c r="KO97" s="30"/>
      <c r="KP97" s="30"/>
      <c r="KQ97" s="30"/>
      <c r="KR97" s="30"/>
    </row>
    <row r="98" spans="2:304" x14ac:dyDescent="0.2">
      <c r="B98" s="21" t="s">
        <v>67</v>
      </c>
      <c r="C98" s="18"/>
      <c r="D98" s="18"/>
      <c r="E98" s="18"/>
      <c r="F98" s="18"/>
      <c r="G98" s="18"/>
      <c r="H98" s="18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  <c r="IS98" s="30"/>
      <c r="IT98" s="30"/>
      <c r="IU98" s="30"/>
      <c r="IV98" s="30"/>
      <c r="IW98" s="30"/>
      <c r="IX98" s="30"/>
      <c r="IY98" s="30"/>
      <c r="IZ98" s="30"/>
      <c r="JA98" s="30"/>
      <c r="JB98" s="30"/>
      <c r="JC98" s="30"/>
      <c r="JD98" s="30"/>
      <c r="JE98" s="30"/>
      <c r="JF98" s="30"/>
      <c r="JG98" s="30"/>
      <c r="JH98" s="30"/>
      <c r="JI98" s="30"/>
      <c r="JJ98" s="30"/>
      <c r="JK98" s="30"/>
      <c r="JL98" s="30"/>
      <c r="JM98" s="30"/>
      <c r="JN98" s="30"/>
      <c r="JO98" s="30"/>
      <c r="JP98" s="30"/>
      <c r="JQ98" s="30"/>
      <c r="JR98" s="30"/>
      <c r="JS98" s="30"/>
      <c r="JT98" s="30"/>
      <c r="JU98" s="30"/>
      <c r="JV98" s="30"/>
      <c r="JW98" s="30"/>
      <c r="JX98" s="30"/>
      <c r="JY98" s="30"/>
      <c r="JZ98" s="30"/>
      <c r="KA98" s="30"/>
      <c r="KB98" s="30"/>
      <c r="KC98" s="30"/>
      <c r="KD98" s="30"/>
      <c r="KE98" s="30"/>
      <c r="KF98" s="30"/>
      <c r="KG98" s="30"/>
      <c r="KH98" s="30"/>
      <c r="KI98" s="30"/>
      <c r="KJ98" s="30"/>
      <c r="KK98" s="30"/>
      <c r="KL98" s="30"/>
      <c r="KM98" s="30"/>
      <c r="KN98" s="30"/>
      <c r="KO98" s="30"/>
      <c r="KP98" s="30"/>
      <c r="KQ98" s="30"/>
      <c r="KR98" s="30"/>
    </row>
    <row r="99" spans="2:304" x14ac:dyDescent="0.2">
      <c r="B99" s="38"/>
      <c r="C99" s="48" t="s">
        <v>25</v>
      </c>
      <c r="D99" s="49" t="s">
        <v>8</v>
      </c>
      <c r="E99" s="18"/>
      <c r="F99" s="18"/>
      <c r="G99" s="18"/>
      <c r="H99" s="18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  <c r="IU99" s="30"/>
      <c r="IV99" s="30"/>
      <c r="IW99" s="30"/>
      <c r="IX99" s="30"/>
      <c r="IY99" s="30"/>
      <c r="IZ99" s="30"/>
      <c r="JA99" s="30"/>
      <c r="JB99" s="30"/>
      <c r="JC99" s="30"/>
      <c r="JD99" s="30"/>
      <c r="JE99" s="30"/>
      <c r="JF99" s="30"/>
      <c r="JG99" s="30"/>
      <c r="JH99" s="30"/>
      <c r="JI99" s="30"/>
      <c r="JJ99" s="30"/>
      <c r="JK99" s="30"/>
      <c r="JL99" s="30"/>
      <c r="JM99" s="30"/>
      <c r="JN99" s="30"/>
      <c r="JO99" s="30"/>
      <c r="JP99" s="30"/>
      <c r="JQ99" s="30"/>
      <c r="JR99" s="30"/>
      <c r="JS99" s="30"/>
      <c r="JT99" s="30"/>
      <c r="JU99" s="30"/>
      <c r="JV99" s="30"/>
      <c r="JW99" s="30"/>
      <c r="JX99" s="30"/>
      <c r="JY99" s="30"/>
      <c r="JZ99" s="30"/>
      <c r="KA99" s="30"/>
      <c r="KB99" s="30"/>
      <c r="KC99" s="30"/>
      <c r="KD99" s="30"/>
      <c r="KE99" s="30"/>
      <c r="KF99" s="30"/>
      <c r="KG99" s="30"/>
      <c r="KH99" s="30"/>
      <c r="KI99" s="30"/>
      <c r="KJ99" s="30"/>
      <c r="KK99" s="30"/>
      <c r="KL99" s="30"/>
      <c r="KM99" s="30"/>
      <c r="KN99" s="30"/>
      <c r="KO99" s="30"/>
      <c r="KP99" s="30"/>
      <c r="KQ99" s="30"/>
      <c r="KR99" s="30"/>
    </row>
    <row r="100" spans="2:304" x14ac:dyDescent="0.2">
      <c r="B100" s="22" t="s">
        <v>58</v>
      </c>
      <c r="C100" s="20">
        <v>11235</v>
      </c>
      <c r="D100" s="20">
        <v>172237766</v>
      </c>
      <c r="E100" s="18"/>
      <c r="F100" s="18"/>
      <c r="G100" s="18"/>
      <c r="H100" s="18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  <c r="IS100" s="30"/>
      <c r="IT100" s="30"/>
      <c r="IU100" s="30"/>
      <c r="IV100" s="30"/>
      <c r="IW100" s="30"/>
      <c r="IX100" s="30"/>
      <c r="IY100" s="30"/>
      <c r="IZ100" s="30"/>
      <c r="JA100" s="30"/>
      <c r="JB100" s="30"/>
      <c r="JC100" s="30"/>
      <c r="JD100" s="30"/>
      <c r="JE100" s="30"/>
      <c r="JF100" s="30"/>
      <c r="JG100" s="30"/>
      <c r="JH100" s="30"/>
      <c r="JI100" s="30"/>
      <c r="JJ100" s="30"/>
      <c r="JK100" s="30"/>
      <c r="JL100" s="30"/>
      <c r="JM100" s="30"/>
      <c r="JN100" s="30"/>
      <c r="JO100" s="30"/>
      <c r="JP100" s="30"/>
      <c r="JQ100" s="30"/>
      <c r="JR100" s="30"/>
      <c r="JS100" s="30"/>
      <c r="JT100" s="30"/>
      <c r="JU100" s="30"/>
      <c r="JV100" s="30"/>
      <c r="JW100" s="30"/>
      <c r="JX100" s="30"/>
      <c r="JY100" s="30"/>
      <c r="JZ100" s="30"/>
      <c r="KA100" s="30"/>
      <c r="KB100" s="30"/>
      <c r="KC100" s="30"/>
      <c r="KD100" s="30"/>
      <c r="KE100" s="30"/>
      <c r="KF100" s="30"/>
      <c r="KG100" s="30"/>
      <c r="KH100" s="30"/>
      <c r="KI100" s="30"/>
      <c r="KJ100" s="30"/>
      <c r="KK100" s="30"/>
      <c r="KL100" s="30"/>
      <c r="KM100" s="30"/>
      <c r="KN100" s="30"/>
      <c r="KO100" s="30"/>
      <c r="KP100" s="30"/>
      <c r="KQ100" s="30"/>
      <c r="KR100" s="30"/>
    </row>
    <row r="101" spans="2:304" x14ac:dyDescent="0.2">
      <c r="B101" s="22" t="s">
        <v>59</v>
      </c>
      <c r="C101" s="20">
        <v>61730</v>
      </c>
      <c r="D101" s="20">
        <v>1479910442</v>
      </c>
      <c r="E101" s="18"/>
      <c r="F101" s="18"/>
      <c r="G101" s="18"/>
      <c r="H101" s="18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  <c r="IP101" s="30"/>
      <c r="IQ101" s="30"/>
      <c r="IR101" s="30"/>
      <c r="IS101" s="30"/>
      <c r="IT101" s="30"/>
      <c r="IU101" s="30"/>
      <c r="IV101" s="30"/>
      <c r="IW101" s="30"/>
      <c r="IX101" s="30"/>
      <c r="IY101" s="30"/>
      <c r="IZ101" s="30"/>
      <c r="JA101" s="30"/>
      <c r="JB101" s="30"/>
      <c r="JC101" s="30"/>
      <c r="JD101" s="30"/>
      <c r="JE101" s="30"/>
      <c r="JF101" s="30"/>
      <c r="JG101" s="30"/>
      <c r="JH101" s="30"/>
      <c r="JI101" s="30"/>
      <c r="JJ101" s="30"/>
      <c r="JK101" s="30"/>
      <c r="JL101" s="30"/>
      <c r="JM101" s="30"/>
      <c r="JN101" s="30"/>
      <c r="JO101" s="30"/>
      <c r="JP101" s="30"/>
      <c r="JQ101" s="30"/>
      <c r="JR101" s="30"/>
      <c r="JS101" s="30"/>
      <c r="JT101" s="30"/>
      <c r="JU101" s="30"/>
      <c r="JV101" s="30"/>
      <c r="JW101" s="30"/>
      <c r="JX101" s="30"/>
      <c r="JY101" s="30"/>
      <c r="JZ101" s="30"/>
      <c r="KA101" s="30"/>
      <c r="KB101" s="30"/>
      <c r="KC101" s="30"/>
      <c r="KD101" s="30"/>
      <c r="KE101" s="30"/>
      <c r="KF101" s="30"/>
      <c r="KG101" s="30"/>
      <c r="KH101" s="30"/>
      <c r="KI101" s="30"/>
      <c r="KJ101" s="30"/>
      <c r="KK101" s="30"/>
      <c r="KL101" s="30"/>
      <c r="KM101" s="30"/>
      <c r="KN101" s="30"/>
      <c r="KO101" s="30"/>
      <c r="KP101" s="30"/>
      <c r="KQ101" s="30"/>
      <c r="KR101" s="30"/>
    </row>
    <row r="102" spans="2:304" x14ac:dyDescent="0.2">
      <c r="B102" s="22" t="s">
        <v>60</v>
      </c>
      <c r="C102" s="20">
        <v>80579</v>
      </c>
      <c r="D102" s="20">
        <v>2453732094</v>
      </c>
      <c r="E102" s="18"/>
      <c r="F102" s="18"/>
      <c r="G102" s="18"/>
      <c r="H102" s="18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  <c r="IS102" s="30"/>
      <c r="IT102" s="30"/>
      <c r="IU102" s="30"/>
      <c r="IV102" s="30"/>
      <c r="IW102" s="30"/>
      <c r="IX102" s="30"/>
      <c r="IY102" s="30"/>
      <c r="IZ102" s="30"/>
      <c r="JA102" s="30"/>
      <c r="JB102" s="30"/>
      <c r="JC102" s="30"/>
      <c r="JD102" s="30"/>
      <c r="JE102" s="30"/>
      <c r="JF102" s="30"/>
      <c r="JG102" s="30"/>
      <c r="JH102" s="30"/>
      <c r="JI102" s="30"/>
      <c r="JJ102" s="30"/>
      <c r="JK102" s="30"/>
      <c r="JL102" s="30"/>
      <c r="JM102" s="30"/>
      <c r="JN102" s="30"/>
      <c r="JO102" s="30"/>
      <c r="JP102" s="30"/>
      <c r="JQ102" s="30"/>
      <c r="JR102" s="30"/>
      <c r="JS102" s="30"/>
      <c r="JT102" s="30"/>
      <c r="JU102" s="30"/>
      <c r="JV102" s="30"/>
      <c r="JW102" s="30"/>
      <c r="JX102" s="30"/>
      <c r="JY102" s="30"/>
      <c r="JZ102" s="30"/>
      <c r="KA102" s="30"/>
      <c r="KB102" s="30"/>
      <c r="KC102" s="30"/>
      <c r="KD102" s="30"/>
      <c r="KE102" s="30"/>
      <c r="KF102" s="30"/>
      <c r="KG102" s="30"/>
      <c r="KH102" s="30"/>
      <c r="KI102" s="30"/>
      <c r="KJ102" s="30"/>
      <c r="KK102" s="30"/>
      <c r="KL102" s="30"/>
      <c r="KM102" s="30"/>
      <c r="KN102" s="30"/>
      <c r="KO102" s="30"/>
      <c r="KP102" s="30"/>
      <c r="KQ102" s="30"/>
      <c r="KR102" s="30"/>
    </row>
    <row r="103" spans="2:304" x14ac:dyDescent="0.2">
      <c r="B103" s="22" t="s">
        <v>61</v>
      </c>
      <c r="C103" s="20">
        <v>67422</v>
      </c>
      <c r="D103" s="20">
        <v>2307321940</v>
      </c>
      <c r="E103" s="18"/>
      <c r="F103" s="18"/>
      <c r="G103" s="18"/>
      <c r="H103" s="18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  <c r="IS103" s="30"/>
      <c r="IT103" s="30"/>
      <c r="IU103" s="30"/>
      <c r="IV103" s="30"/>
      <c r="IW103" s="30"/>
      <c r="IX103" s="30"/>
      <c r="IY103" s="30"/>
      <c r="IZ103" s="30"/>
      <c r="JA103" s="30"/>
      <c r="JB103" s="30"/>
      <c r="JC103" s="30"/>
      <c r="JD103" s="30"/>
      <c r="JE103" s="30"/>
      <c r="JF103" s="30"/>
      <c r="JG103" s="30"/>
      <c r="JH103" s="30"/>
      <c r="JI103" s="30"/>
      <c r="JJ103" s="30"/>
      <c r="JK103" s="30"/>
      <c r="JL103" s="30"/>
      <c r="JM103" s="30"/>
      <c r="JN103" s="30"/>
      <c r="JO103" s="30"/>
      <c r="JP103" s="30"/>
      <c r="JQ103" s="30"/>
      <c r="JR103" s="30"/>
      <c r="JS103" s="30"/>
      <c r="JT103" s="30"/>
      <c r="JU103" s="30"/>
      <c r="JV103" s="30"/>
      <c r="JW103" s="30"/>
      <c r="JX103" s="30"/>
      <c r="JY103" s="30"/>
      <c r="JZ103" s="30"/>
      <c r="KA103" s="30"/>
      <c r="KB103" s="30"/>
      <c r="KC103" s="30"/>
      <c r="KD103" s="30"/>
      <c r="KE103" s="30"/>
      <c r="KF103" s="30"/>
      <c r="KG103" s="30"/>
      <c r="KH103" s="30"/>
      <c r="KI103" s="30"/>
      <c r="KJ103" s="30"/>
      <c r="KK103" s="30"/>
      <c r="KL103" s="30"/>
      <c r="KM103" s="30"/>
      <c r="KN103" s="30"/>
      <c r="KO103" s="30"/>
      <c r="KP103" s="30"/>
      <c r="KQ103" s="30"/>
      <c r="KR103" s="30"/>
    </row>
    <row r="104" spans="2:304" x14ac:dyDescent="0.2">
      <c r="B104" s="22" t="s">
        <v>62</v>
      </c>
      <c r="C104" s="20">
        <v>51574</v>
      </c>
      <c r="D104" s="20">
        <v>1978902863</v>
      </c>
      <c r="E104" s="18"/>
      <c r="F104" s="18"/>
      <c r="G104" s="18"/>
      <c r="H104" s="18"/>
      <c r="I104" s="18"/>
      <c r="J104" s="18"/>
      <c r="K104" s="18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  <c r="IS104" s="30"/>
      <c r="IT104" s="30"/>
      <c r="IU104" s="30"/>
      <c r="IV104" s="30"/>
      <c r="IW104" s="30"/>
      <c r="IX104" s="30"/>
      <c r="IY104" s="30"/>
      <c r="IZ104" s="30"/>
      <c r="JA104" s="30"/>
      <c r="JB104" s="30"/>
      <c r="JC104" s="30"/>
      <c r="JD104" s="30"/>
      <c r="JE104" s="30"/>
      <c r="JF104" s="30"/>
      <c r="JG104" s="30"/>
      <c r="JH104" s="30"/>
      <c r="JI104" s="30"/>
      <c r="JJ104" s="30"/>
      <c r="JK104" s="30"/>
      <c r="JL104" s="30"/>
      <c r="JM104" s="30"/>
      <c r="JN104" s="30"/>
      <c r="JO104" s="30"/>
      <c r="JP104" s="30"/>
      <c r="JQ104" s="30"/>
      <c r="JR104" s="30"/>
      <c r="JS104" s="30"/>
      <c r="JT104" s="30"/>
      <c r="JU104" s="30"/>
      <c r="JV104" s="30"/>
      <c r="JW104" s="30"/>
      <c r="JX104" s="30"/>
      <c r="JY104" s="30"/>
      <c r="JZ104" s="30"/>
      <c r="KA104" s="30"/>
      <c r="KB104" s="30"/>
      <c r="KC104" s="30"/>
      <c r="KD104" s="30"/>
      <c r="KE104" s="30"/>
      <c r="KF104" s="30"/>
      <c r="KG104" s="30"/>
      <c r="KH104" s="30"/>
      <c r="KI104" s="30"/>
      <c r="KJ104" s="30"/>
      <c r="KK104" s="30"/>
      <c r="KL104" s="30"/>
      <c r="KM104" s="30"/>
      <c r="KN104" s="30"/>
      <c r="KO104" s="30"/>
      <c r="KP104" s="30"/>
      <c r="KQ104" s="30"/>
      <c r="KR104" s="30"/>
    </row>
    <row r="105" spans="2:304" ht="12.75" customHeight="1" x14ac:dyDescent="0.2">
      <c r="B105" s="22" t="s">
        <v>23</v>
      </c>
      <c r="C105" s="20">
        <f>SUM(C100:C104)</f>
        <v>272540</v>
      </c>
      <c r="D105" s="25">
        <f>SUM(D100:D104)</f>
        <v>8392105105</v>
      </c>
      <c r="E105" s="18"/>
      <c r="F105" s="21"/>
      <c r="G105" s="21"/>
      <c r="H105" s="21"/>
      <c r="I105" s="21"/>
      <c r="J105" s="21"/>
      <c r="K105" s="21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  <c r="IP105" s="30"/>
      <c r="IQ105" s="30"/>
      <c r="IR105" s="30"/>
      <c r="IS105" s="30"/>
      <c r="IT105" s="30"/>
      <c r="IU105" s="30"/>
      <c r="IV105" s="30"/>
      <c r="IW105" s="30"/>
      <c r="IX105" s="30"/>
      <c r="IY105" s="30"/>
      <c r="IZ105" s="30"/>
      <c r="JA105" s="30"/>
      <c r="JB105" s="30"/>
      <c r="JC105" s="30"/>
      <c r="JD105" s="30"/>
      <c r="JE105" s="30"/>
      <c r="JF105" s="30"/>
      <c r="JG105" s="30"/>
      <c r="JH105" s="30"/>
      <c r="JI105" s="30"/>
      <c r="JJ105" s="30"/>
      <c r="JK105" s="30"/>
      <c r="JL105" s="30"/>
      <c r="JM105" s="30"/>
      <c r="JN105" s="30"/>
      <c r="JO105" s="30"/>
      <c r="JP105" s="30"/>
      <c r="JQ105" s="30"/>
      <c r="JR105" s="30"/>
      <c r="JS105" s="30"/>
      <c r="JT105" s="30"/>
      <c r="JU105" s="30"/>
      <c r="JV105" s="30"/>
      <c r="JW105" s="30"/>
      <c r="JX105" s="30"/>
      <c r="JY105" s="30"/>
      <c r="JZ105" s="30"/>
      <c r="KA105" s="30"/>
      <c r="KB105" s="30"/>
      <c r="KC105" s="30"/>
      <c r="KD105" s="30"/>
      <c r="KE105" s="30"/>
      <c r="KF105" s="30"/>
      <c r="KG105" s="30"/>
      <c r="KH105" s="30"/>
      <c r="KI105" s="30"/>
      <c r="KJ105" s="30"/>
      <c r="KK105" s="30"/>
      <c r="KL105" s="30"/>
      <c r="KM105" s="30"/>
      <c r="KN105" s="30"/>
      <c r="KO105" s="30"/>
      <c r="KP105" s="30"/>
      <c r="KQ105" s="30"/>
      <c r="KR105" s="30"/>
    </row>
    <row r="106" spans="2:304" ht="24.95" customHeight="1" x14ac:dyDescent="0.2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0"/>
      <c r="HG106" s="30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  <c r="IN106" s="30"/>
      <c r="IO106" s="30"/>
      <c r="IP106" s="30"/>
      <c r="IQ106" s="30"/>
      <c r="IR106" s="30"/>
      <c r="IS106" s="30"/>
      <c r="IT106" s="30"/>
      <c r="IU106" s="30"/>
      <c r="IV106" s="30"/>
      <c r="IW106" s="30"/>
      <c r="IX106" s="30"/>
      <c r="IY106" s="30"/>
      <c r="IZ106" s="30"/>
      <c r="JA106" s="30"/>
      <c r="JB106" s="30"/>
      <c r="JC106" s="30"/>
      <c r="JD106" s="30"/>
      <c r="JE106" s="30"/>
      <c r="JF106" s="30"/>
      <c r="JG106" s="30"/>
      <c r="JH106" s="30"/>
      <c r="JI106" s="30"/>
      <c r="JJ106" s="30"/>
      <c r="JK106" s="30"/>
      <c r="JL106" s="30"/>
      <c r="JM106" s="30"/>
      <c r="JN106" s="30"/>
      <c r="JO106" s="30"/>
      <c r="JP106" s="30"/>
      <c r="JQ106" s="30"/>
      <c r="JR106" s="30"/>
      <c r="JS106" s="30"/>
      <c r="JT106" s="30"/>
      <c r="JU106" s="30"/>
      <c r="JV106" s="30"/>
      <c r="JW106" s="30"/>
      <c r="JX106" s="30"/>
      <c r="JY106" s="30"/>
      <c r="JZ106" s="30"/>
      <c r="KA106" s="30"/>
      <c r="KB106" s="30"/>
      <c r="KC106" s="30"/>
      <c r="KD106" s="30"/>
      <c r="KE106" s="30"/>
      <c r="KF106" s="30"/>
      <c r="KG106" s="30"/>
      <c r="KH106" s="30"/>
      <c r="KI106" s="30"/>
      <c r="KJ106" s="30"/>
      <c r="KK106" s="30"/>
      <c r="KL106" s="30"/>
      <c r="KM106" s="30"/>
      <c r="KN106" s="30"/>
      <c r="KO106" s="30"/>
      <c r="KP106" s="30"/>
      <c r="KQ106" s="30"/>
      <c r="KR106" s="30"/>
    </row>
    <row r="107" spans="2:304" ht="24.6" customHeight="1" x14ac:dyDescent="0.2">
      <c r="B107" s="21" t="s">
        <v>68</v>
      </c>
      <c r="C107" s="18"/>
      <c r="D107" s="18"/>
      <c r="E107" s="18"/>
      <c r="F107" s="18"/>
      <c r="G107" s="18"/>
      <c r="H107" s="18"/>
      <c r="I107" s="18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30"/>
      <c r="GV107" s="30"/>
      <c r="GW107" s="30"/>
      <c r="GX107" s="30"/>
      <c r="GY107" s="30"/>
      <c r="GZ107" s="30"/>
      <c r="HA107" s="30"/>
      <c r="HB107" s="30"/>
      <c r="HC107" s="30"/>
      <c r="HD107" s="30"/>
      <c r="HE107" s="30"/>
      <c r="HF107" s="30"/>
      <c r="HG107" s="30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/>
      <c r="IL107" s="30"/>
      <c r="IM107" s="30"/>
      <c r="IN107" s="30"/>
      <c r="IO107" s="30"/>
      <c r="IP107" s="30"/>
      <c r="IQ107" s="30"/>
      <c r="IR107" s="30"/>
      <c r="IS107" s="30"/>
      <c r="IT107" s="30"/>
      <c r="IU107" s="30"/>
      <c r="IV107" s="30"/>
      <c r="IW107" s="30"/>
      <c r="IX107" s="30"/>
      <c r="IY107" s="30"/>
      <c r="IZ107" s="30"/>
      <c r="JA107" s="30"/>
      <c r="JB107" s="30"/>
      <c r="JC107" s="30"/>
      <c r="JD107" s="30"/>
      <c r="JE107" s="30"/>
      <c r="JF107" s="30"/>
      <c r="JG107" s="30"/>
      <c r="JH107" s="30"/>
      <c r="JI107" s="30"/>
      <c r="JJ107" s="30"/>
      <c r="JK107" s="30"/>
      <c r="JL107" s="30"/>
      <c r="JM107" s="30"/>
      <c r="JN107" s="30"/>
      <c r="JO107" s="30"/>
      <c r="JP107" s="30"/>
      <c r="JQ107" s="30"/>
      <c r="JR107" s="30"/>
      <c r="JS107" s="30"/>
      <c r="JT107" s="30"/>
      <c r="JU107" s="30"/>
      <c r="JV107" s="30"/>
      <c r="JW107" s="30"/>
      <c r="JX107" s="30"/>
      <c r="JY107" s="30"/>
      <c r="JZ107" s="30"/>
      <c r="KA107" s="30"/>
      <c r="KB107" s="30"/>
      <c r="KC107" s="30"/>
      <c r="KD107" s="30"/>
      <c r="KE107" s="30"/>
      <c r="KF107" s="30"/>
      <c r="KG107" s="30"/>
      <c r="KH107" s="30"/>
      <c r="KI107" s="30"/>
      <c r="KJ107" s="30"/>
      <c r="KK107" s="30"/>
      <c r="KL107" s="30"/>
      <c r="KM107" s="30"/>
      <c r="KN107" s="30"/>
      <c r="KO107" s="30"/>
      <c r="KP107" s="30"/>
      <c r="KQ107" s="30"/>
      <c r="KR107" s="30"/>
    </row>
    <row r="108" spans="2:304" x14ac:dyDescent="0.2">
      <c r="B108" s="35"/>
      <c r="C108" s="45" t="s">
        <v>25</v>
      </c>
      <c r="D108" s="46" t="s">
        <v>8</v>
      </c>
      <c r="E108" s="18"/>
      <c r="F108" s="18"/>
      <c r="G108" s="18"/>
      <c r="H108" s="18"/>
      <c r="I108" s="18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/>
      <c r="HF108" s="30"/>
      <c r="HG108" s="30"/>
      <c r="HH108" s="30"/>
      <c r="HI108" s="30"/>
      <c r="HJ108" s="30"/>
      <c r="HK108" s="30"/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/>
      <c r="IG108" s="30"/>
      <c r="IH108" s="30"/>
      <c r="II108" s="30"/>
      <c r="IJ108" s="30"/>
      <c r="IK108" s="30"/>
      <c r="IL108" s="30"/>
      <c r="IM108" s="30"/>
      <c r="IN108" s="30"/>
      <c r="IO108" s="30"/>
      <c r="IP108" s="30"/>
      <c r="IQ108" s="30"/>
      <c r="IR108" s="30"/>
      <c r="IS108" s="30"/>
      <c r="IT108" s="30"/>
      <c r="IU108" s="30"/>
      <c r="IV108" s="30"/>
      <c r="IW108" s="30"/>
      <c r="IX108" s="30"/>
      <c r="IY108" s="30"/>
      <c r="IZ108" s="30"/>
      <c r="JA108" s="30"/>
      <c r="JB108" s="30"/>
      <c r="JC108" s="30"/>
      <c r="JD108" s="30"/>
      <c r="JE108" s="30"/>
      <c r="JF108" s="30"/>
      <c r="JG108" s="30"/>
      <c r="JH108" s="30"/>
      <c r="JI108" s="30"/>
      <c r="JJ108" s="30"/>
      <c r="JK108" s="30"/>
      <c r="JL108" s="30"/>
      <c r="JM108" s="30"/>
      <c r="JN108" s="30"/>
      <c r="JO108" s="30"/>
      <c r="JP108" s="30"/>
      <c r="JQ108" s="30"/>
      <c r="JR108" s="30"/>
      <c r="JS108" s="30"/>
      <c r="JT108" s="30"/>
      <c r="JU108" s="30"/>
      <c r="JV108" s="30"/>
      <c r="JW108" s="30"/>
      <c r="JX108" s="30"/>
      <c r="JY108" s="30"/>
      <c r="JZ108" s="30"/>
      <c r="KA108" s="30"/>
      <c r="KB108" s="30"/>
      <c r="KC108" s="30"/>
      <c r="KD108" s="30"/>
      <c r="KE108" s="30"/>
      <c r="KF108" s="30"/>
      <c r="KG108" s="30"/>
      <c r="KH108" s="30"/>
      <c r="KI108" s="30"/>
      <c r="KJ108" s="30"/>
      <c r="KK108" s="30"/>
      <c r="KL108" s="30"/>
      <c r="KM108" s="30"/>
      <c r="KN108" s="30"/>
      <c r="KO108" s="30"/>
      <c r="KP108" s="30"/>
      <c r="KQ108" s="30"/>
      <c r="KR108" s="30"/>
    </row>
    <row r="109" spans="2:304" x14ac:dyDescent="0.2">
      <c r="B109" s="22" t="s">
        <v>58</v>
      </c>
      <c r="C109" s="20">
        <v>18408</v>
      </c>
      <c r="D109" s="20">
        <v>387595962</v>
      </c>
      <c r="E109" s="18"/>
      <c r="F109" s="18"/>
      <c r="G109" s="18"/>
      <c r="H109" s="18"/>
      <c r="I109" s="18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/>
      <c r="IL109" s="30"/>
      <c r="IM109" s="30"/>
      <c r="IN109" s="30"/>
      <c r="IO109" s="30"/>
      <c r="IP109" s="30"/>
      <c r="IQ109" s="30"/>
      <c r="IR109" s="30"/>
      <c r="IS109" s="30"/>
      <c r="IT109" s="30"/>
      <c r="IU109" s="30"/>
      <c r="IV109" s="30"/>
      <c r="IW109" s="30"/>
      <c r="IX109" s="30"/>
      <c r="IY109" s="30"/>
      <c r="IZ109" s="30"/>
      <c r="JA109" s="30"/>
      <c r="JB109" s="30"/>
      <c r="JC109" s="30"/>
      <c r="JD109" s="30"/>
      <c r="JE109" s="30"/>
      <c r="JF109" s="30"/>
      <c r="JG109" s="30"/>
      <c r="JH109" s="30"/>
      <c r="JI109" s="30"/>
      <c r="JJ109" s="30"/>
      <c r="JK109" s="30"/>
      <c r="JL109" s="30"/>
      <c r="JM109" s="30"/>
      <c r="JN109" s="30"/>
      <c r="JO109" s="30"/>
      <c r="JP109" s="30"/>
      <c r="JQ109" s="30"/>
      <c r="JR109" s="30"/>
      <c r="JS109" s="30"/>
      <c r="JT109" s="30"/>
      <c r="JU109" s="30"/>
      <c r="JV109" s="30"/>
      <c r="JW109" s="30"/>
      <c r="JX109" s="30"/>
      <c r="JY109" s="30"/>
      <c r="JZ109" s="30"/>
      <c r="KA109" s="30"/>
      <c r="KB109" s="30"/>
      <c r="KC109" s="30"/>
      <c r="KD109" s="30"/>
      <c r="KE109" s="30"/>
      <c r="KF109" s="30"/>
      <c r="KG109" s="30"/>
      <c r="KH109" s="30"/>
      <c r="KI109" s="30"/>
      <c r="KJ109" s="30"/>
      <c r="KK109" s="30"/>
      <c r="KL109" s="30"/>
      <c r="KM109" s="30"/>
      <c r="KN109" s="30"/>
      <c r="KO109" s="30"/>
      <c r="KP109" s="30"/>
      <c r="KQ109" s="30"/>
      <c r="KR109" s="30"/>
    </row>
    <row r="110" spans="2:304" x14ac:dyDescent="0.2">
      <c r="B110" s="22" t="s">
        <v>59</v>
      </c>
      <c r="C110" s="20">
        <v>55682</v>
      </c>
      <c r="D110" s="20">
        <v>3546554144</v>
      </c>
      <c r="E110" s="40"/>
      <c r="F110" s="18"/>
      <c r="G110" s="18"/>
      <c r="H110" s="18"/>
      <c r="I110" s="18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30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0"/>
      <c r="HX110" s="30"/>
      <c r="HY110" s="30"/>
      <c r="HZ110" s="30"/>
      <c r="IA110" s="30"/>
      <c r="IB110" s="30"/>
      <c r="IC110" s="30"/>
      <c r="ID110" s="30"/>
      <c r="IE110" s="30"/>
      <c r="IF110" s="30"/>
      <c r="IG110" s="30"/>
      <c r="IH110" s="30"/>
      <c r="II110" s="30"/>
      <c r="IJ110" s="30"/>
      <c r="IK110" s="30"/>
      <c r="IL110" s="30"/>
      <c r="IM110" s="30"/>
      <c r="IN110" s="30"/>
      <c r="IO110" s="30"/>
      <c r="IP110" s="30"/>
      <c r="IQ110" s="30"/>
      <c r="IR110" s="30"/>
      <c r="IS110" s="30"/>
      <c r="IT110" s="30"/>
      <c r="IU110" s="30"/>
      <c r="IV110" s="30"/>
      <c r="IW110" s="30"/>
      <c r="IX110" s="30"/>
      <c r="IY110" s="30"/>
      <c r="IZ110" s="30"/>
      <c r="JA110" s="30"/>
      <c r="JB110" s="30"/>
      <c r="JC110" s="30"/>
      <c r="JD110" s="30"/>
      <c r="JE110" s="30"/>
      <c r="JF110" s="30"/>
      <c r="JG110" s="30"/>
      <c r="JH110" s="30"/>
      <c r="JI110" s="30"/>
      <c r="JJ110" s="30"/>
      <c r="JK110" s="30"/>
      <c r="JL110" s="30"/>
      <c r="JM110" s="30"/>
      <c r="JN110" s="30"/>
      <c r="JO110" s="30"/>
      <c r="JP110" s="30"/>
      <c r="JQ110" s="30"/>
      <c r="JR110" s="30"/>
      <c r="JS110" s="30"/>
      <c r="JT110" s="30"/>
      <c r="JU110" s="30"/>
      <c r="JV110" s="30"/>
      <c r="JW110" s="30"/>
      <c r="JX110" s="30"/>
      <c r="JY110" s="30"/>
      <c r="JZ110" s="30"/>
      <c r="KA110" s="30"/>
      <c r="KB110" s="30"/>
      <c r="KC110" s="30"/>
      <c r="KD110" s="30"/>
      <c r="KE110" s="30"/>
      <c r="KF110" s="30"/>
      <c r="KG110" s="30"/>
      <c r="KH110" s="30"/>
      <c r="KI110" s="30"/>
      <c r="KJ110" s="30"/>
      <c r="KK110" s="30"/>
      <c r="KL110" s="30"/>
      <c r="KM110" s="30"/>
      <c r="KN110" s="30"/>
      <c r="KO110" s="30"/>
      <c r="KP110" s="30"/>
      <c r="KQ110" s="30"/>
      <c r="KR110" s="30"/>
    </row>
    <row r="111" spans="2:304" x14ac:dyDescent="0.2">
      <c r="B111" s="22" t="s">
        <v>60</v>
      </c>
      <c r="C111" s="20">
        <v>62310</v>
      </c>
      <c r="D111" s="20">
        <v>5095513131</v>
      </c>
      <c r="E111" s="18"/>
      <c r="F111" s="18"/>
      <c r="G111" s="18"/>
      <c r="H111" s="18"/>
      <c r="I111" s="18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/>
      <c r="IN111" s="30"/>
      <c r="IO111" s="30"/>
      <c r="IP111" s="30"/>
      <c r="IQ111" s="30"/>
      <c r="IR111" s="30"/>
      <c r="IS111" s="30"/>
      <c r="IT111" s="30"/>
      <c r="IU111" s="30"/>
      <c r="IV111" s="30"/>
      <c r="IW111" s="30"/>
      <c r="IX111" s="30"/>
      <c r="IY111" s="30"/>
      <c r="IZ111" s="30"/>
      <c r="JA111" s="30"/>
      <c r="JB111" s="30"/>
      <c r="JC111" s="30"/>
      <c r="JD111" s="30"/>
      <c r="JE111" s="30"/>
      <c r="JF111" s="30"/>
      <c r="JG111" s="30"/>
      <c r="JH111" s="30"/>
      <c r="JI111" s="30"/>
      <c r="JJ111" s="30"/>
      <c r="JK111" s="30"/>
      <c r="JL111" s="30"/>
      <c r="JM111" s="30"/>
      <c r="JN111" s="30"/>
      <c r="JO111" s="30"/>
      <c r="JP111" s="30"/>
      <c r="JQ111" s="30"/>
      <c r="JR111" s="30"/>
      <c r="JS111" s="30"/>
      <c r="JT111" s="30"/>
      <c r="JU111" s="30"/>
      <c r="JV111" s="30"/>
      <c r="JW111" s="30"/>
      <c r="JX111" s="30"/>
      <c r="JY111" s="30"/>
      <c r="JZ111" s="30"/>
      <c r="KA111" s="30"/>
      <c r="KB111" s="30"/>
      <c r="KC111" s="30"/>
      <c r="KD111" s="30"/>
      <c r="KE111" s="30"/>
      <c r="KF111" s="30"/>
      <c r="KG111" s="30"/>
      <c r="KH111" s="30"/>
      <c r="KI111" s="30"/>
      <c r="KJ111" s="30"/>
      <c r="KK111" s="30"/>
      <c r="KL111" s="30"/>
      <c r="KM111" s="30"/>
      <c r="KN111" s="30"/>
      <c r="KO111" s="30"/>
      <c r="KP111" s="30"/>
      <c r="KQ111" s="30"/>
      <c r="KR111" s="30"/>
    </row>
    <row r="112" spans="2:304" x14ac:dyDescent="0.2">
      <c r="B112" s="22" t="s">
        <v>61</v>
      </c>
      <c r="C112" s="20">
        <v>53140</v>
      </c>
      <c r="D112" s="20">
        <v>4788294732</v>
      </c>
      <c r="E112" s="18"/>
      <c r="F112" s="18"/>
      <c r="G112" s="18"/>
      <c r="H112" s="18"/>
      <c r="I112" s="18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0"/>
      <c r="HG112" s="30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/>
      <c r="IG112" s="30"/>
      <c r="IH112" s="30"/>
      <c r="II112" s="30"/>
      <c r="IJ112" s="30"/>
      <c r="IK112" s="30"/>
      <c r="IL112" s="30"/>
      <c r="IM112" s="30"/>
      <c r="IN112" s="30"/>
      <c r="IO112" s="30"/>
      <c r="IP112" s="30"/>
      <c r="IQ112" s="30"/>
      <c r="IR112" s="30"/>
      <c r="IS112" s="30"/>
      <c r="IT112" s="30"/>
      <c r="IU112" s="30"/>
      <c r="IV112" s="30"/>
      <c r="IW112" s="30"/>
      <c r="IX112" s="30"/>
      <c r="IY112" s="30"/>
      <c r="IZ112" s="30"/>
      <c r="JA112" s="30"/>
      <c r="JB112" s="30"/>
      <c r="JC112" s="30"/>
      <c r="JD112" s="30"/>
      <c r="JE112" s="30"/>
      <c r="JF112" s="30"/>
      <c r="JG112" s="30"/>
      <c r="JH112" s="30"/>
      <c r="JI112" s="30"/>
      <c r="JJ112" s="30"/>
      <c r="JK112" s="30"/>
      <c r="JL112" s="30"/>
      <c r="JM112" s="30"/>
      <c r="JN112" s="30"/>
      <c r="JO112" s="30"/>
      <c r="JP112" s="30"/>
      <c r="JQ112" s="30"/>
      <c r="JR112" s="30"/>
      <c r="JS112" s="30"/>
      <c r="JT112" s="30"/>
      <c r="JU112" s="30"/>
      <c r="JV112" s="30"/>
      <c r="JW112" s="30"/>
      <c r="JX112" s="30"/>
      <c r="JY112" s="30"/>
      <c r="JZ112" s="30"/>
      <c r="KA112" s="30"/>
      <c r="KB112" s="30"/>
      <c r="KC112" s="30"/>
      <c r="KD112" s="30"/>
      <c r="KE112" s="30"/>
      <c r="KF112" s="30"/>
      <c r="KG112" s="30"/>
      <c r="KH112" s="30"/>
      <c r="KI112" s="30"/>
      <c r="KJ112" s="30"/>
      <c r="KK112" s="30"/>
      <c r="KL112" s="30"/>
      <c r="KM112" s="30"/>
      <c r="KN112" s="30"/>
      <c r="KO112" s="30"/>
      <c r="KP112" s="30"/>
      <c r="KQ112" s="30"/>
      <c r="KR112" s="30"/>
    </row>
    <row r="113" spans="1:304" x14ac:dyDescent="0.2">
      <c r="B113" s="22" t="s">
        <v>62</v>
      </c>
      <c r="C113" s="20">
        <v>45912</v>
      </c>
      <c r="D113" s="20">
        <v>4310885365</v>
      </c>
      <c r="E113" s="18"/>
      <c r="F113" s="18"/>
      <c r="G113" s="18"/>
      <c r="H113" s="18"/>
      <c r="I113" s="18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/>
      <c r="IE113" s="30"/>
      <c r="IF113" s="30"/>
      <c r="IG113" s="30"/>
      <c r="IH113" s="30"/>
      <c r="II113" s="30"/>
      <c r="IJ113" s="30"/>
      <c r="IK113" s="30"/>
      <c r="IL113" s="30"/>
      <c r="IM113" s="30"/>
      <c r="IN113" s="30"/>
      <c r="IO113" s="30"/>
      <c r="IP113" s="30"/>
      <c r="IQ113" s="30"/>
      <c r="IR113" s="30"/>
      <c r="IS113" s="30"/>
      <c r="IT113" s="30"/>
      <c r="IU113" s="30"/>
      <c r="IV113" s="30"/>
      <c r="IW113" s="30"/>
      <c r="IX113" s="30"/>
      <c r="IY113" s="30"/>
      <c r="IZ113" s="30"/>
      <c r="JA113" s="30"/>
      <c r="JB113" s="30"/>
      <c r="JC113" s="30"/>
      <c r="JD113" s="30"/>
      <c r="JE113" s="30"/>
      <c r="JF113" s="30"/>
      <c r="JG113" s="30"/>
      <c r="JH113" s="30"/>
      <c r="JI113" s="30"/>
      <c r="JJ113" s="30"/>
      <c r="JK113" s="30"/>
      <c r="JL113" s="30"/>
      <c r="JM113" s="30"/>
      <c r="JN113" s="30"/>
      <c r="JO113" s="30"/>
      <c r="JP113" s="30"/>
      <c r="JQ113" s="30"/>
      <c r="JR113" s="30"/>
      <c r="JS113" s="30"/>
      <c r="JT113" s="30"/>
      <c r="JU113" s="30"/>
      <c r="JV113" s="30"/>
      <c r="JW113" s="30"/>
      <c r="JX113" s="30"/>
      <c r="JY113" s="30"/>
      <c r="JZ113" s="30"/>
      <c r="KA113" s="30"/>
      <c r="KB113" s="30"/>
      <c r="KC113" s="30"/>
      <c r="KD113" s="30"/>
      <c r="KE113" s="30"/>
      <c r="KF113" s="30"/>
      <c r="KG113" s="30"/>
      <c r="KH113" s="30"/>
      <c r="KI113" s="30"/>
      <c r="KJ113" s="30"/>
      <c r="KK113" s="30"/>
      <c r="KL113" s="30"/>
      <c r="KM113" s="30"/>
      <c r="KN113" s="30"/>
      <c r="KO113" s="30"/>
      <c r="KP113" s="30"/>
      <c r="KQ113" s="30"/>
      <c r="KR113" s="30"/>
    </row>
    <row r="114" spans="1:304" x14ac:dyDescent="0.2">
      <c r="B114" s="22" t="s">
        <v>23</v>
      </c>
      <c r="C114" s="20">
        <f>SUM(C109:C113)</f>
        <v>235452</v>
      </c>
      <c r="D114" s="25">
        <f>SUM(D109:D113)</f>
        <v>18128843334</v>
      </c>
      <c r="E114" s="18"/>
      <c r="F114" s="18"/>
      <c r="G114" s="18"/>
      <c r="H114" s="18"/>
      <c r="I114" s="18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/>
      <c r="GM114" s="30"/>
      <c r="GN114" s="30"/>
      <c r="GO114" s="30"/>
      <c r="GP114" s="30"/>
      <c r="GQ114" s="30"/>
      <c r="GR114" s="30"/>
      <c r="GS114" s="30"/>
      <c r="GT114" s="30"/>
      <c r="GU114" s="30"/>
      <c r="GV114" s="30"/>
      <c r="GW114" s="30"/>
      <c r="GX114" s="30"/>
      <c r="GY114" s="30"/>
      <c r="GZ114" s="30"/>
      <c r="HA114" s="30"/>
      <c r="HB114" s="30"/>
      <c r="HC114" s="30"/>
      <c r="HD114" s="30"/>
      <c r="HE114" s="30"/>
      <c r="HF114" s="30"/>
      <c r="HG114" s="30"/>
      <c r="HH114" s="30"/>
      <c r="HI114" s="30"/>
      <c r="HJ114" s="30"/>
      <c r="HK114" s="30"/>
      <c r="HL114" s="30"/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0"/>
      <c r="HX114" s="30"/>
      <c r="HY114" s="30"/>
      <c r="HZ114" s="30"/>
      <c r="IA114" s="30"/>
      <c r="IB114" s="30"/>
      <c r="IC114" s="30"/>
      <c r="ID114" s="30"/>
      <c r="IE114" s="30"/>
      <c r="IF114" s="30"/>
      <c r="IG114" s="30"/>
      <c r="IH114" s="30"/>
      <c r="II114" s="30"/>
      <c r="IJ114" s="30"/>
      <c r="IK114" s="30"/>
      <c r="IL114" s="30"/>
      <c r="IM114" s="30"/>
      <c r="IN114" s="30"/>
      <c r="IO114" s="30"/>
      <c r="IP114" s="30"/>
      <c r="IQ114" s="30"/>
      <c r="IR114" s="30"/>
      <c r="IS114" s="30"/>
      <c r="IT114" s="30"/>
      <c r="IU114" s="30"/>
      <c r="IV114" s="30"/>
      <c r="IW114" s="30"/>
      <c r="IX114" s="30"/>
      <c r="IY114" s="30"/>
      <c r="IZ114" s="30"/>
      <c r="JA114" s="30"/>
      <c r="JB114" s="30"/>
      <c r="JC114" s="30"/>
      <c r="JD114" s="30"/>
      <c r="JE114" s="30"/>
      <c r="JF114" s="30"/>
      <c r="JG114" s="30"/>
      <c r="JH114" s="30"/>
      <c r="JI114" s="30"/>
      <c r="JJ114" s="30"/>
      <c r="JK114" s="30"/>
      <c r="JL114" s="30"/>
      <c r="JM114" s="30"/>
      <c r="JN114" s="30"/>
      <c r="JO114" s="30"/>
      <c r="JP114" s="30"/>
      <c r="JQ114" s="30"/>
      <c r="JR114" s="30"/>
      <c r="JS114" s="30"/>
      <c r="JT114" s="30"/>
      <c r="JU114" s="30"/>
      <c r="JV114" s="30"/>
      <c r="JW114" s="30"/>
      <c r="JX114" s="30"/>
      <c r="JY114" s="30"/>
      <c r="JZ114" s="30"/>
      <c r="KA114" s="30"/>
      <c r="KB114" s="30"/>
      <c r="KC114" s="30"/>
      <c r="KD114" s="30"/>
      <c r="KE114" s="30"/>
      <c r="KF114" s="30"/>
      <c r="KG114" s="30"/>
      <c r="KH114" s="30"/>
      <c r="KI114" s="30"/>
      <c r="KJ114" s="30"/>
      <c r="KK114" s="30"/>
      <c r="KL114" s="30"/>
      <c r="KM114" s="30"/>
      <c r="KN114" s="30"/>
      <c r="KO114" s="30"/>
      <c r="KP114" s="30"/>
      <c r="KQ114" s="30"/>
      <c r="KR114" s="30"/>
    </row>
    <row r="115" spans="1:304" x14ac:dyDescent="0.2">
      <c r="B115" s="18"/>
      <c r="C115" s="18"/>
      <c r="D115" s="18"/>
      <c r="E115" s="18"/>
      <c r="F115" s="18"/>
      <c r="G115" s="18"/>
      <c r="H115" s="18"/>
      <c r="I115" s="18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30"/>
      <c r="GV115" s="30"/>
      <c r="GW115" s="30"/>
      <c r="GX115" s="30"/>
      <c r="GY115" s="30"/>
      <c r="GZ115" s="30"/>
      <c r="HA115" s="30"/>
      <c r="HB115" s="30"/>
      <c r="HC115" s="30"/>
      <c r="HD115" s="30"/>
      <c r="HE115" s="30"/>
      <c r="HF115" s="30"/>
      <c r="HG115" s="30"/>
      <c r="HH115" s="30"/>
      <c r="HI115" s="30"/>
      <c r="HJ115" s="30"/>
      <c r="HK115" s="30"/>
      <c r="HL115" s="30"/>
      <c r="HM115" s="30"/>
      <c r="HN115" s="30"/>
      <c r="HO115" s="30"/>
      <c r="HP115" s="30"/>
      <c r="HQ115" s="30"/>
      <c r="HR115" s="30"/>
      <c r="HS115" s="30"/>
      <c r="HT115" s="30"/>
      <c r="HU115" s="30"/>
      <c r="HV115" s="30"/>
      <c r="HW115" s="30"/>
      <c r="HX115" s="30"/>
      <c r="HY115" s="30"/>
      <c r="HZ115" s="30"/>
      <c r="IA115" s="30"/>
      <c r="IB115" s="30"/>
      <c r="IC115" s="30"/>
      <c r="ID115" s="30"/>
      <c r="IE115" s="30"/>
      <c r="IF115" s="30"/>
      <c r="IG115" s="30"/>
      <c r="IH115" s="30"/>
      <c r="II115" s="30"/>
      <c r="IJ115" s="30"/>
      <c r="IK115" s="30"/>
      <c r="IL115" s="30"/>
      <c r="IM115" s="30"/>
      <c r="IN115" s="30"/>
      <c r="IO115" s="30"/>
      <c r="IP115" s="30"/>
      <c r="IQ115" s="30"/>
      <c r="IR115" s="30"/>
      <c r="IS115" s="30"/>
      <c r="IT115" s="30"/>
      <c r="IU115" s="30"/>
      <c r="IV115" s="30"/>
      <c r="IW115" s="30"/>
      <c r="IX115" s="30"/>
      <c r="IY115" s="30"/>
      <c r="IZ115" s="30"/>
      <c r="JA115" s="30"/>
      <c r="JB115" s="30"/>
      <c r="JC115" s="30"/>
      <c r="JD115" s="30"/>
      <c r="JE115" s="30"/>
      <c r="JF115" s="30"/>
      <c r="JG115" s="30"/>
      <c r="JH115" s="30"/>
      <c r="JI115" s="30"/>
      <c r="JJ115" s="30"/>
      <c r="JK115" s="30"/>
      <c r="JL115" s="30"/>
      <c r="JM115" s="30"/>
      <c r="JN115" s="30"/>
      <c r="JO115" s="30"/>
      <c r="JP115" s="30"/>
      <c r="JQ115" s="30"/>
      <c r="JR115" s="30"/>
      <c r="JS115" s="30"/>
      <c r="JT115" s="30"/>
      <c r="JU115" s="30"/>
      <c r="JV115" s="30"/>
      <c r="JW115" s="30"/>
      <c r="JX115" s="30"/>
      <c r="JY115" s="30"/>
      <c r="JZ115" s="30"/>
      <c r="KA115" s="30"/>
      <c r="KB115" s="30"/>
      <c r="KC115" s="30"/>
      <c r="KD115" s="30"/>
      <c r="KE115" s="30"/>
      <c r="KF115" s="30"/>
      <c r="KG115" s="30"/>
      <c r="KH115" s="30"/>
      <c r="KI115" s="30"/>
      <c r="KJ115" s="30"/>
      <c r="KK115" s="30"/>
      <c r="KL115" s="30"/>
      <c r="KM115" s="30"/>
      <c r="KN115" s="30"/>
      <c r="KO115" s="30"/>
      <c r="KP115" s="30"/>
      <c r="KQ115" s="30"/>
      <c r="KR115" s="30"/>
    </row>
    <row r="116" spans="1:304" x14ac:dyDescent="0.2">
      <c r="B116" s="21" t="s">
        <v>69</v>
      </c>
      <c r="C116" s="21"/>
      <c r="D116" s="21"/>
      <c r="E116" s="18"/>
      <c r="F116" s="18"/>
      <c r="G116" s="18"/>
      <c r="H116" s="18"/>
      <c r="I116" s="18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/>
      <c r="HB116" s="30"/>
      <c r="HC116" s="30"/>
      <c r="HD116" s="30"/>
      <c r="HE116" s="30"/>
      <c r="HF116" s="30"/>
      <c r="HG116" s="30"/>
      <c r="HH116" s="30"/>
      <c r="HI116" s="30"/>
      <c r="HJ116" s="30"/>
      <c r="HK116" s="30"/>
      <c r="HL116" s="30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/>
      <c r="IM116" s="30"/>
      <c r="IN116" s="30"/>
      <c r="IO116" s="30"/>
      <c r="IP116" s="30"/>
      <c r="IQ116" s="30"/>
      <c r="IR116" s="30"/>
      <c r="IS116" s="30"/>
      <c r="IT116" s="30"/>
      <c r="IU116" s="30"/>
      <c r="IV116" s="30"/>
      <c r="IW116" s="30"/>
      <c r="IX116" s="30"/>
      <c r="IY116" s="30"/>
      <c r="IZ116" s="30"/>
      <c r="JA116" s="30"/>
      <c r="JB116" s="30"/>
      <c r="JC116" s="30"/>
      <c r="JD116" s="30"/>
      <c r="JE116" s="30"/>
      <c r="JF116" s="30"/>
      <c r="JG116" s="30"/>
      <c r="JH116" s="30"/>
      <c r="JI116" s="30"/>
      <c r="JJ116" s="30"/>
      <c r="JK116" s="30"/>
      <c r="JL116" s="30"/>
      <c r="JM116" s="30"/>
      <c r="JN116" s="30"/>
      <c r="JO116" s="30"/>
      <c r="JP116" s="30"/>
      <c r="JQ116" s="30"/>
      <c r="JR116" s="30"/>
      <c r="JS116" s="30"/>
      <c r="JT116" s="30"/>
      <c r="JU116" s="30"/>
      <c r="JV116" s="30"/>
      <c r="JW116" s="30"/>
      <c r="JX116" s="30"/>
      <c r="JY116" s="30"/>
      <c r="JZ116" s="30"/>
      <c r="KA116" s="30"/>
      <c r="KB116" s="30"/>
      <c r="KC116" s="30"/>
      <c r="KD116" s="30"/>
      <c r="KE116" s="30"/>
      <c r="KF116" s="30"/>
      <c r="KG116" s="30"/>
      <c r="KH116" s="30"/>
      <c r="KI116" s="30"/>
      <c r="KJ116" s="30"/>
      <c r="KK116" s="30"/>
      <c r="KL116" s="30"/>
      <c r="KM116" s="30"/>
      <c r="KN116" s="30"/>
      <c r="KO116" s="30"/>
      <c r="KP116" s="30"/>
      <c r="KQ116" s="30"/>
      <c r="KR116" s="30"/>
    </row>
    <row r="117" spans="1:304" ht="24.95" customHeight="1" x14ac:dyDescent="0.2">
      <c r="B117" s="44"/>
      <c r="C117" s="45" t="s">
        <v>25</v>
      </c>
      <c r="D117" s="46" t="s">
        <v>8</v>
      </c>
      <c r="E117" s="18"/>
      <c r="F117" s="18"/>
      <c r="G117" s="18"/>
      <c r="H117" s="18"/>
      <c r="I117" s="18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  <c r="GR117" s="30"/>
      <c r="GS117" s="30"/>
      <c r="GT117" s="30"/>
      <c r="GU117" s="30"/>
      <c r="GV117" s="30"/>
      <c r="GW117" s="30"/>
      <c r="GX117" s="30"/>
      <c r="GY117" s="30"/>
      <c r="GZ117" s="30"/>
      <c r="HA117" s="30"/>
      <c r="HB117" s="30"/>
      <c r="HC117" s="30"/>
      <c r="HD117" s="30"/>
      <c r="HE117" s="30"/>
      <c r="HF117" s="30"/>
      <c r="HG117" s="30"/>
      <c r="HH117" s="30"/>
      <c r="HI117" s="30"/>
      <c r="HJ117" s="30"/>
      <c r="HK117" s="30"/>
      <c r="HL117" s="30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0"/>
      <c r="HX117" s="30"/>
      <c r="HY117" s="30"/>
      <c r="HZ117" s="30"/>
      <c r="IA117" s="30"/>
      <c r="IB117" s="30"/>
      <c r="IC117" s="30"/>
      <c r="ID117" s="30"/>
      <c r="IE117" s="30"/>
      <c r="IF117" s="30"/>
      <c r="IG117" s="30"/>
      <c r="IH117" s="30"/>
      <c r="II117" s="30"/>
      <c r="IJ117" s="30"/>
      <c r="IK117" s="30"/>
      <c r="IL117" s="30"/>
      <c r="IM117" s="30"/>
      <c r="IN117" s="30"/>
      <c r="IO117" s="30"/>
      <c r="IP117" s="30"/>
      <c r="IQ117" s="30"/>
      <c r="IR117" s="30"/>
      <c r="IS117" s="30"/>
      <c r="IT117" s="30"/>
      <c r="IU117" s="30"/>
      <c r="IV117" s="30"/>
      <c r="IW117" s="30"/>
      <c r="IX117" s="30"/>
      <c r="IY117" s="30"/>
      <c r="IZ117" s="30"/>
      <c r="JA117" s="30"/>
      <c r="JB117" s="30"/>
      <c r="JC117" s="30"/>
      <c r="JD117" s="30"/>
      <c r="JE117" s="30"/>
      <c r="JF117" s="30"/>
      <c r="JG117" s="30"/>
      <c r="JH117" s="30"/>
      <c r="JI117" s="30"/>
      <c r="JJ117" s="30"/>
      <c r="JK117" s="30"/>
      <c r="JL117" s="30"/>
      <c r="JM117" s="30"/>
      <c r="JN117" s="30"/>
      <c r="JO117" s="30"/>
      <c r="JP117" s="30"/>
      <c r="JQ117" s="30"/>
      <c r="JR117" s="30"/>
      <c r="JS117" s="30"/>
      <c r="JT117" s="30"/>
      <c r="JU117" s="30"/>
      <c r="JV117" s="30"/>
      <c r="JW117" s="30"/>
      <c r="JX117" s="30"/>
      <c r="JY117" s="30"/>
      <c r="JZ117" s="30"/>
      <c r="KA117" s="30"/>
      <c r="KB117" s="30"/>
      <c r="KC117" s="30"/>
      <c r="KD117" s="30"/>
      <c r="KE117" s="30"/>
      <c r="KF117" s="30"/>
      <c r="KG117" s="30"/>
      <c r="KH117" s="30"/>
      <c r="KI117" s="30"/>
      <c r="KJ117" s="30"/>
      <c r="KK117" s="30"/>
      <c r="KL117" s="30"/>
      <c r="KM117" s="30"/>
      <c r="KN117" s="30"/>
      <c r="KO117" s="30"/>
      <c r="KP117" s="30"/>
      <c r="KQ117" s="30"/>
      <c r="KR117" s="30"/>
    </row>
    <row r="118" spans="1:304" s="41" customFormat="1" ht="12.75" customHeight="1" x14ac:dyDescent="0.2">
      <c r="A118" s="39"/>
      <c r="B118" s="22" t="s">
        <v>58</v>
      </c>
      <c r="C118" s="20">
        <v>19</v>
      </c>
      <c r="D118" s="20">
        <v>20842</v>
      </c>
      <c r="E118" s="18"/>
      <c r="F118" s="40"/>
      <c r="G118" s="40"/>
      <c r="H118" s="40"/>
      <c r="I118" s="40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  <c r="GL118" s="39"/>
      <c r="GM118" s="39"/>
      <c r="GN118" s="39"/>
      <c r="GO118" s="39"/>
      <c r="GP118" s="39"/>
      <c r="GQ118" s="39"/>
      <c r="GR118" s="39"/>
      <c r="GS118" s="39"/>
      <c r="GT118" s="39"/>
      <c r="GU118" s="39"/>
      <c r="GV118" s="39"/>
      <c r="GW118" s="39"/>
      <c r="GX118" s="39"/>
      <c r="GY118" s="39"/>
      <c r="GZ118" s="39"/>
      <c r="HA118" s="39"/>
      <c r="HB118" s="39"/>
      <c r="HC118" s="39"/>
      <c r="HD118" s="39"/>
      <c r="HE118" s="39"/>
      <c r="HF118" s="39"/>
      <c r="HG118" s="39"/>
      <c r="HH118" s="39"/>
      <c r="HI118" s="39"/>
      <c r="HJ118" s="39"/>
      <c r="HK118" s="39"/>
      <c r="HL118" s="39"/>
      <c r="HM118" s="39"/>
      <c r="HN118" s="39"/>
      <c r="HO118" s="39"/>
      <c r="HP118" s="39"/>
      <c r="HQ118" s="39"/>
      <c r="HR118" s="39"/>
      <c r="HS118" s="39"/>
      <c r="HT118" s="39"/>
      <c r="HU118" s="39"/>
      <c r="HV118" s="39"/>
      <c r="HW118" s="39"/>
      <c r="HX118" s="39"/>
      <c r="HY118" s="39"/>
      <c r="HZ118" s="39"/>
      <c r="IA118" s="39"/>
      <c r="IB118" s="39"/>
      <c r="IC118" s="39"/>
      <c r="ID118" s="39"/>
      <c r="IE118" s="39"/>
      <c r="IF118" s="39"/>
      <c r="IG118" s="39"/>
      <c r="IH118" s="39"/>
      <c r="II118" s="39"/>
      <c r="IJ118" s="39"/>
      <c r="IK118" s="39"/>
      <c r="IL118" s="39"/>
      <c r="IM118" s="39"/>
      <c r="IN118" s="39"/>
      <c r="IO118" s="39"/>
      <c r="IP118" s="39"/>
      <c r="IQ118" s="39"/>
      <c r="IR118" s="39"/>
      <c r="IS118" s="39"/>
      <c r="IT118" s="39"/>
      <c r="IU118" s="39"/>
      <c r="IV118" s="39"/>
      <c r="IW118" s="39"/>
      <c r="IX118" s="39"/>
      <c r="IY118" s="39"/>
      <c r="IZ118" s="39"/>
      <c r="JA118" s="39"/>
      <c r="JB118" s="39"/>
      <c r="JC118" s="39"/>
      <c r="JD118" s="39"/>
      <c r="JE118" s="39"/>
      <c r="JF118" s="39"/>
      <c r="JG118" s="39"/>
      <c r="JH118" s="39"/>
      <c r="JI118" s="39"/>
      <c r="JJ118" s="39"/>
      <c r="JK118" s="39"/>
      <c r="JL118" s="39"/>
      <c r="JM118" s="39"/>
      <c r="JN118" s="39"/>
      <c r="JO118" s="39"/>
      <c r="JP118" s="39"/>
      <c r="JQ118" s="39"/>
      <c r="JR118" s="39"/>
      <c r="JS118" s="39"/>
      <c r="JT118" s="39"/>
      <c r="JU118" s="39"/>
      <c r="JV118" s="39"/>
      <c r="JW118" s="39"/>
      <c r="JX118" s="39"/>
      <c r="JY118" s="39"/>
      <c r="JZ118" s="39"/>
      <c r="KA118" s="39"/>
      <c r="KB118" s="39"/>
      <c r="KC118" s="39"/>
      <c r="KD118" s="39"/>
      <c r="KE118" s="39"/>
      <c r="KF118" s="39"/>
      <c r="KG118" s="39"/>
      <c r="KH118" s="39"/>
      <c r="KI118" s="39"/>
      <c r="KJ118" s="39"/>
      <c r="KK118" s="39"/>
      <c r="KL118" s="39"/>
      <c r="KM118" s="39"/>
      <c r="KN118" s="39"/>
      <c r="KO118" s="39"/>
      <c r="KP118" s="39"/>
      <c r="KQ118" s="39"/>
      <c r="KR118" s="39"/>
    </row>
    <row r="119" spans="1:304" x14ac:dyDescent="0.2">
      <c r="B119" s="22" t="s">
        <v>59</v>
      </c>
      <c r="C119" s="20">
        <v>40</v>
      </c>
      <c r="D119" s="20">
        <v>1889610</v>
      </c>
      <c r="E119" s="18"/>
      <c r="F119" s="18"/>
      <c r="G119" s="18"/>
      <c r="H119" s="18"/>
      <c r="I119" s="18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  <c r="IS119" s="30"/>
      <c r="IT119" s="30"/>
      <c r="IU119" s="30"/>
      <c r="IV119" s="30"/>
      <c r="IW119" s="30"/>
      <c r="IX119" s="30"/>
      <c r="IY119" s="30"/>
      <c r="IZ119" s="30"/>
      <c r="JA119" s="30"/>
      <c r="JB119" s="30"/>
      <c r="JC119" s="30"/>
      <c r="JD119" s="30"/>
      <c r="JE119" s="30"/>
      <c r="JF119" s="30"/>
      <c r="JG119" s="30"/>
      <c r="JH119" s="30"/>
      <c r="JI119" s="30"/>
      <c r="JJ119" s="30"/>
      <c r="JK119" s="30"/>
      <c r="JL119" s="30"/>
      <c r="JM119" s="30"/>
      <c r="JN119" s="30"/>
      <c r="JO119" s="30"/>
      <c r="JP119" s="30"/>
      <c r="JQ119" s="30"/>
      <c r="JR119" s="30"/>
      <c r="JS119" s="30"/>
      <c r="JT119" s="30"/>
      <c r="JU119" s="30"/>
      <c r="JV119" s="30"/>
      <c r="JW119" s="30"/>
      <c r="JX119" s="30"/>
      <c r="JY119" s="30"/>
      <c r="JZ119" s="30"/>
      <c r="KA119" s="30"/>
      <c r="KB119" s="30"/>
      <c r="KC119" s="30"/>
      <c r="KD119" s="30"/>
      <c r="KE119" s="30"/>
      <c r="KF119" s="30"/>
      <c r="KG119" s="30"/>
      <c r="KH119" s="30"/>
      <c r="KI119" s="30"/>
      <c r="KJ119" s="30"/>
      <c r="KK119" s="30"/>
      <c r="KL119" s="30"/>
      <c r="KM119" s="30"/>
      <c r="KN119" s="30"/>
      <c r="KO119" s="30"/>
      <c r="KP119" s="30"/>
      <c r="KQ119" s="30"/>
      <c r="KR119" s="30"/>
    </row>
    <row r="120" spans="1:304" x14ac:dyDescent="0.2">
      <c r="B120" s="22" t="s">
        <v>60</v>
      </c>
      <c r="C120" s="20">
        <v>38</v>
      </c>
      <c r="D120" s="20">
        <v>1433661</v>
      </c>
      <c r="E120" s="21"/>
      <c r="F120" s="18"/>
      <c r="G120" s="18"/>
      <c r="H120" s="18"/>
      <c r="I120" s="18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0"/>
      <c r="HG120" s="30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  <c r="IN120" s="30"/>
      <c r="IO120" s="30"/>
      <c r="IP120" s="30"/>
      <c r="IQ120" s="30"/>
      <c r="IR120" s="30"/>
      <c r="IS120" s="30"/>
      <c r="IT120" s="30"/>
      <c r="IU120" s="30"/>
      <c r="IV120" s="30"/>
      <c r="IW120" s="30"/>
      <c r="IX120" s="30"/>
      <c r="IY120" s="30"/>
      <c r="IZ120" s="30"/>
      <c r="JA120" s="30"/>
      <c r="JB120" s="30"/>
      <c r="JC120" s="30"/>
      <c r="JD120" s="30"/>
      <c r="JE120" s="30"/>
      <c r="JF120" s="30"/>
      <c r="JG120" s="30"/>
      <c r="JH120" s="30"/>
      <c r="JI120" s="30"/>
      <c r="JJ120" s="30"/>
      <c r="JK120" s="30"/>
      <c r="JL120" s="30"/>
      <c r="JM120" s="30"/>
      <c r="JN120" s="30"/>
      <c r="JO120" s="30"/>
      <c r="JP120" s="30"/>
      <c r="JQ120" s="30"/>
      <c r="JR120" s="30"/>
      <c r="JS120" s="30"/>
      <c r="JT120" s="30"/>
      <c r="JU120" s="30"/>
      <c r="JV120" s="30"/>
      <c r="JW120" s="30"/>
      <c r="JX120" s="30"/>
      <c r="JY120" s="30"/>
      <c r="JZ120" s="30"/>
      <c r="KA120" s="30"/>
      <c r="KB120" s="30"/>
      <c r="KC120" s="30"/>
      <c r="KD120" s="30"/>
      <c r="KE120" s="30"/>
      <c r="KF120" s="30"/>
      <c r="KG120" s="30"/>
      <c r="KH120" s="30"/>
      <c r="KI120" s="30"/>
      <c r="KJ120" s="30"/>
      <c r="KK120" s="30"/>
      <c r="KL120" s="30"/>
      <c r="KM120" s="30"/>
      <c r="KN120" s="30"/>
      <c r="KO120" s="30"/>
      <c r="KP120" s="30"/>
      <c r="KQ120" s="30"/>
      <c r="KR120" s="30"/>
    </row>
    <row r="121" spans="1:304" x14ac:dyDescent="0.2">
      <c r="B121" s="22" t="s">
        <v>61</v>
      </c>
      <c r="C121" s="20">
        <v>31</v>
      </c>
      <c r="D121" s="20">
        <v>25255571</v>
      </c>
      <c r="E121" s="40"/>
      <c r="F121" s="18"/>
      <c r="G121" s="18"/>
      <c r="H121" s="18"/>
      <c r="I121" s="18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  <c r="HE121" s="30"/>
      <c r="HF121" s="30"/>
      <c r="HG121" s="30"/>
      <c r="HH121" s="30"/>
      <c r="HI121" s="30"/>
      <c r="HJ121" s="30"/>
      <c r="HK121" s="30"/>
      <c r="HL121" s="30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  <c r="IN121" s="30"/>
      <c r="IO121" s="30"/>
      <c r="IP121" s="30"/>
      <c r="IQ121" s="30"/>
      <c r="IR121" s="30"/>
      <c r="IS121" s="30"/>
      <c r="IT121" s="30"/>
      <c r="IU121" s="30"/>
      <c r="IV121" s="30"/>
      <c r="IW121" s="30"/>
      <c r="IX121" s="30"/>
      <c r="IY121" s="30"/>
      <c r="IZ121" s="30"/>
      <c r="JA121" s="30"/>
      <c r="JB121" s="30"/>
      <c r="JC121" s="30"/>
      <c r="JD121" s="30"/>
      <c r="JE121" s="30"/>
      <c r="JF121" s="30"/>
      <c r="JG121" s="30"/>
      <c r="JH121" s="30"/>
      <c r="JI121" s="30"/>
      <c r="JJ121" s="30"/>
      <c r="JK121" s="30"/>
      <c r="JL121" s="30"/>
      <c r="JM121" s="30"/>
      <c r="JN121" s="30"/>
      <c r="JO121" s="30"/>
      <c r="JP121" s="30"/>
      <c r="JQ121" s="30"/>
      <c r="JR121" s="30"/>
      <c r="JS121" s="30"/>
      <c r="JT121" s="30"/>
      <c r="JU121" s="30"/>
      <c r="JV121" s="30"/>
      <c r="JW121" s="30"/>
      <c r="JX121" s="30"/>
      <c r="JY121" s="30"/>
      <c r="JZ121" s="30"/>
      <c r="KA121" s="30"/>
      <c r="KB121" s="30"/>
      <c r="KC121" s="30"/>
      <c r="KD121" s="30"/>
      <c r="KE121" s="30"/>
      <c r="KF121" s="30"/>
      <c r="KG121" s="30"/>
      <c r="KH121" s="30"/>
      <c r="KI121" s="30"/>
      <c r="KJ121" s="30"/>
      <c r="KK121" s="30"/>
      <c r="KL121" s="30"/>
      <c r="KM121" s="30"/>
      <c r="KN121" s="30"/>
      <c r="KO121" s="30"/>
      <c r="KP121" s="30"/>
      <c r="KQ121" s="30"/>
      <c r="KR121" s="30"/>
    </row>
    <row r="122" spans="1:304" x14ac:dyDescent="0.2">
      <c r="B122" s="22" t="s">
        <v>62</v>
      </c>
      <c r="C122" s="20">
        <v>17</v>
      </c>
      <c r="D122" s="20">
        <v>5647127</v>
      </c>
      <c r="E122" s="18"/>
      <c r="F122" s="18"/>
      <c r="G122" s="18"/>
      <c r="H122" s="18"/>
      <c r="I122" s="18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0"/>
      <c r="HG122" s="30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/>
      <c r="IE122" s="30"/>
      <c r="IF122" s="30"/>
      <c r="IG122" s="30"/>
      <c r="IH122" s="30"/>
      <c r="II122" s="30"/>
      <c r="IJ122" s="30"/>
      <c r="IK122" s="30"/>
      <c r="IL122" s="30"/>
      <c r="IM122" s="30"/>
      <c r="IN122" s="30"/>
      <c r="IO122" s="30"/>
      <c r="IP122" s="30"/>
      <c r="IQ122" s="30"/>
      <c r="IR122" s="30"/>
      <c r="IS122" s="30"/>
      <c r="IT122" s="30"/>
      <c r="IU122" s="30"/>
      <c r="IV122" s="30"/>
      <c r="IW122" s="30"/>
      <c r="IX122" s="30"/>
      <c r="IY122" s="30"/>
      <c r="IZ122" s="30"/>
      <c r="JA122" s="30"/>
      <c r="JB122" s="30"/>
      <c r="JC122" s="30"/>
      <c r="JD122" s="30"/>
      <c r="JE122" s="30"/>
      <c r="JF122" s="30"/>
      <c r="JG122" s="30"/>
      <c r="JH122" s="30"/>
      <c r="JI122" s="30"/>
      <c r="JJ122" s="30"/>
      <c r="JK122" s="30"/>
      <c r="JL122" s="30"/>
      <c r="JM122" s="30"/>
      <c r="JN122" s="30"/>
      <c r="JO122" s="30"/>
      <c r="JP122" s="30"/>
      <c r="JQ122" s="30"/>
      <c r="JR122" s="30"/>
      <c r="JS122" s="30"/>
      <c r="JT122" s="30"/>
      <c r="JU122" s="30"/>
      <c r="JV122" s="30"/>
      <c r="JW122" s="30"/>
      <c r="JX122" s="30"/>
      <c r="JY122" s="30"/>
      <c r="JZ122" s="30"/>
      <c r="KA122" s="30"/>
      <c r="KB122" s="30"/>
      <c r="KC122" s="30"/>
      <c r="KD122" s="30"/>
      <c r="KE122" s="30"/>
      <c r="KF122" s="30"/>
      <c r="KG122" s="30"/>
      <c r="KH122" s="30"/>
      <c r="KI122" s="30"/>
      <c r="KJ122" s="30"/>
      <c r="KK122" s="30"/>
      <c r="KL122" s="30"/>
      <c r="KM122" s="30"/>
      <c r="KN122" s="30"/>
      <c r="KO122" s="30"/>
      <c r="KP122" s="30"/>
      <c r="KQ122" s="30"/>
      <c r="KR122" s="30"/>
    </row>
    <row r="123" spans="1:304" x14ac:dyDescent="0.2">
      <c r="B123" s="22" t="s">
        <v>23</v>
      </c>
      <c r="C123" s="20">
        <f>SUM(C118:C122)</f>
        <v>145</v>
      </c>
      <c r="D123" s="25">
        <f>SUM(D118:D122)</f>
        <v>34246811</v>
      </c>
      <c r="E123" s="18"/>
      <c r="F123" s="18"/>
      <c r="G123" s="18"/>
      <c r="H123" s="18"/>
      <c r="I123" s="18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  <c r="GV123" s="30"/>
      <c r="GW123" s="30"/>
      <c r="GX123" s="30"/>
      <c r="GY123" s="30"/>
      <c r="GZ123" s="30"/>
      <c r="HA123" s="30"/>
      <c r="HB123" s="30"/>
      <c r="HC123" s="30"/>
      <c r="HD123" s="30"/>
      <c r="HE123" s="30"/>
      <c r="HF123" s="30"/>
      <c r="HG123" s="30"/>
      <c r="HH123" s="30"/>
      <c r="HI123" s="30"/>
      <c r="HJ123" s="30"/>
      <c r="HK123" s="30"/>
      <c r="HL123" s="30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/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  <c r="IN123" s="30"/>
      <c r="IO123" s="30"/>
      <c r="IP123" s="30"/>
      <c r="IQ123" s="30"/>
      <c r="IR123" s="30"/>
      <c r="IS123" s="30"/>
      <c r="IT123" s="30"/>
      <c r="IU123" s="30"/>
      <c r="IV123" s="30"/>
      <c r="IW123" s="30"/>
      <c r="IX123" s="30"/>
      <c r="IY123" s="30"/>
      <c r="IZ123" s="30"/>
      <c r="JA123" s="30"/>
      <c r="JB123" s="30"/>
      <c r="JC123" s="30"/>
      <c r="JD123" s="30"/>
      <c r="JE123" s="30"/>
      <c r="JF123" s="30"/>
      <c r="JG123" s="30"/>
      <c r="JH123" s="30"/>
      <c r="JI123" s="30"/>
      <c r="JJ123" s="30"/>
      <c r="JK123" s="30"/>
      <c r="JL123" s="30"/>
      <c r="JM123" s="30"/>
      <c r="JN123" s="30"/>
      <c r="JO123" s="30"/>
      <c r="JP123" s="30"/>
      <c r="JQ123" s="30"/>
      <c r="JR123" s="30"/>
      <c r="JS123" s="30"/>
      <c r="JT123" s="30"/>
      <c r="JU123" s="30"/>
      <c r="JV123" s="30"/>
      <c r="JW123" s="30"/>
      <c r="JX123" s="30"/>
      <c r="JY123" s="30"/>
      <c r="JZ123" s="30"/>
      <c r="KA123" s="30"/>
      <c r="KB123" s="30"/>
      <c r="KC123" s="30"/>
      <c r="KD123" s="30"/>
      <c r="KE123" s="30"/>
      <c r="KF123" s="30"/>
      <c r="KG123" s="30"/>
      <c r="KH123" s="30"/>
      <c r="KI123" s="30"/>
      <c r="KJ123" s="30"/>
      <c r="KK123" s="30"/>
      <c r="KL123" s="30"/>
      <c r="KM123" s="30"/>
      <c r="KN123" s="30"/>
      <c r="KO123" s="30"/>
      <c r="KP123" s="30"/>
      <c r="KQ123" s="30"/>
      <c r="KR123" s="30"/>
    </row>
    <row r="124" spans="1:304" x14ac:dyDescent="0.2">
      <c r="B124" s="18"/>
      <c r="C124" s="18"/>
      <c r="D124" s="18"/>
      <c r="E124" s="18"/>
      <c r="F124" s="18"/>
      <c r="G124" s="18"/>
      <c r="H124" s="18"/>
      <c r="I124" s="18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0"/>
      <c r="HG124" s="30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  <c r="IN124" s="30"/>
      <c r="IO124" s="30"/>
      <c r="IP124" s="30"/>
      <c r="IQ124" s="30"/>
      <c r="IR124" s="30"/>
      <c r="IS124" s="30"/>
      <c r="IT124" s="30"/>
      <c r="IU124" s="30"/>
      <c r="IV124" s="30"/>
      <c r="IW124" s="30"/>
      <c r="IX124" s="30"/>
      <c r="IY124" s="30"/>
      <c r="IZ124" s="30"/>
      <c r="JA124" s="30"/>
      <c r="JB124" s="30"/>
      <c r="JC124" s="30"/>
      <c r="JD124" s="30"/>
      <c r="JE124" s="30"/>
      <c r="JF124" s="30"/>
      <c r="JG124" s="30"/>
      <c r="JH124" s="30"/>
      <c r="JI124" s="30"/>
      <c r="JJ124" s="30"/>
      <c r="JK124" s="30"/>
      <c r="JL124" s="30"/>
      <c r="JM124" s="30"/>
      <c r="JN124" s="30"/>
      <c r="JO124" s="30"/>
      <c r="JP124" s="30"/>
      <c r="JQ124" s="30"/>
      <c r="JR124" s="30"/>
      <c r="JS124" s="30"/>
      <c r="JT124" s="30"/>
      <c r="JU124" s="30"/>
      <c r="JV124" s="30"/>
      <c r="JW124" s="30"/>
      <c r="JX124" s="30"/>
      <c r="JY124" s="30"/>
      <c r="JZ124" s="30"/>
      <c r="KA124" s="30"/>
      <c r="KB124" s="30"/>
      <c r="KC124" s="30"/>
      <c r="KD124" s="30"/>
      <c r="KE124" s="30"/>
      <c r="KF124" s="30"/>
      <c r="KG124" s="30"/>
      <c r="KH124" s="30"/>
      <c r="KI124" s="30"/>
      <c r="KJ124" s="30"/>
      <c r="KK124" s="30"/>
      <c r="KL124" s="30"/>
      <c r="KM124" s="30"/>
      <c r="KN124" s="30"/>
      <c r="KO124" s="30"/>
      <c r="KP124" s="30"/>
      <c r="KQ124" s="30"/>
      <c r="KR124" s="30"/>
    </row>
    <row r="125" spans="1:304" x14ac:dyDescent="0.2">
      <c r="B125" s="21" t="s">
        <v>70</v>
      </c>
      <c r="C125" s="21"/>
      <c r="D125" s="21"/>
      <c r="E125" s="18"/>
      <c r="F125" s="18"/>
      <c r="G125" s="18"/>
      <c r="H125" s="18"/>
      <c r="I125" s="18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0"/>
      <c r="HG125" s="30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/>
      <c r="IM125" s="30"/>
      <c r="IN125" s="30"/>
      <c r="IO125" s="30"/>
      <c r="IP125" s="30"/>
      <c r="IQ125" s="30"/>
      <c r="IR125" s="30"/>
      <c r="IS125" s="30"/>
      <c r="IT125" s="30"/>
      <c r="IU125" s="30"/>
      <c r="IV125" s="30"/>
      <c r="IW125" s="30"/>
      <c r="IX125" s="30"/>
      <c r="IY125" s="30"/>
      <c r="IZ125" s="30"/>
      <c r="JA125" s="30"/>
      <c r="JB125" s="30"/>
      <c r="JC125" s="30"/>
      <c r="JD125" s="30"/>
      <c r="JE125" s="30"/>
      <c r="JF125" s="30"/>
      <c r="JG125" s="30"/>
      <c r="JH125" s="30"/>
      <c r="JI125" s="30"/>
      <c r="JJ125" s="30"/>
      <c r="JK125" s="30"/>
      <c r="JL125" s="30"/>
      <c r="JM125" s="30"/>
      <c r="JN125" s="30"/>
      <c r="JO125" s="30"/>
      <c r="JP125" s="30"/>
      <c r="JQ125" s="30"/>
      <c r="JR125" s="30"/>
      <c r="JS125" s="30"/>
      <c r="JT125" s="30"/>
      <c r="JU125" s="30"/>
      <c r="JV125" s="30"/>
      <c r="JW125" s="30"/>
      <c r="JX125" s="30"/>
      <c r="JY125" s="30"/>
      <c r="JZ125" s="30"/>
      <c r="KA125" s="30"/>
      <c r="KB125" s="30"/>
      <c r="KC125" s="30"/>
      <c r="KD125" s="30"/>
      <c r="KE125" s="30"/>
      <c r="KF125" s="30"/>
      <c r="KG125" s="30"/>
      <c r="KH125" s="30"/>
      <c r="KI125" s="30"/>
      <c r="KJ125" s="30"/>
      <c r="KK125" s="30"/>
      <c r="KL125" s="30"/>
      <c r="KM125" s="30"/>
      <c r="KN125" s="30"/>
      <c r="KO125" s="30"/>
      <c r="KP125" s="30"/>
      <c r="KQ125" s="30"/>
      <c r="KR125" s="30"/>
    </row>
    <row r="126" spans="1:304" x14ac:dyDescent="0.2">
      <c r="B126" s="50"/>
      <c r="C126" s="48" t="s">
        <v>25</v>
      </c>
      <c r="D126" s="49" t="s">
        <v>8</v>
      </c>
      <c r="E126" s="18"/>
      <c r="F126" s="18"/>
      <c r="G126" s="18"/>
      <c r="H126" s="18"/>
      <c r="I126" s="18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0"/>
      <c r="HG126" s="30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30"/>
      <c r="HX126" s="30"/>
      <c r="HY126" s="30"/>
      <c r="HZ126" s="30"/>
      <c r="IA126" s="30"/>
      <c r="IB126" s="30"/>
      <c r="IC126" s="30"/>
      <c r="ID126" s="30"/>
      <c r="IE126" s="30"/>
      <c r="IF126" s="30"/>
      <c r="IG126" s="30"/>
      <c r="IH126" s="30"/>
      <c r="II126" s="30"/>
      <c r="IJ126" s="30"/>
      <c r="IK126" s="30"/>
      <c r="IL126" s="30"/>
      <c r="IM126" s="30"/>
      <c r="IN126" s="30"/>
      <c r="IO126" s="30"/>
      <c r="IP126" s="30"/>
      <c r="IQ126" s="30"/>
      <c r="IR126" s="30"/>
      <c r="IS126" s="30"/>
      <c r="IT126" s="30"/>
      <c r="IU126" s="30"/>
      <c r="IV126" s="30"/>
      <c r="IW126" s="30"/>
      <c r="IX126" s="30"/>
      <c r="IY126" s="30"/>
      <c r="IZ126" s="30"/>
      <c r="JA126" s="30"/>
      <c r="JB126" s="30"/>
      <c r="JC126" s="30"/>
      <c r="JD126" s="30"/>
      <c r="JE126" s="30"/>
      <c r="JF126" s="30"/>
      <c r="JG126" s="30"/>
      <c r="JH126" s="30"/>
      <c r="JI126" s="30"/>
      <c r="JJ126" s="30"/>
      <c r="JK126" s="30"/>
      <c r="JL126" s="30"/>
      <c r="JM126" s="30"/>
      <c r="JN126" s="30"/>
      <c r="JO126" s="30"/>
      <c r="JP126" s="30"/>
      <c r="JQ126" s="30"/>
      <c r="JR126" s="30"/>
      <c r="JS126" s="30"/>
      <c r="JT126" s="30"/>
      <c r="JU126" s="30"/>
      <c r="JV126" s="30"/>
      <c r="JW126" s="30"/>
      <c r="JX126" s="30"/>
      <c r="JY126" s="30"/>
      <c r="JZ126" s="30"/>
      <c r="KA126" s="30"/>
      <c r="KB126" s="30"/>
      <c r="KC126" s="30"/>
      <c r="KD126" s="30"/>
      <c r="KE126" s="30"/>
      <c r="KF126" s="30"/>
      <c r="KG126" s="30"/>
      <c r="KH126" s="30"/>
      <c r="KI126" s="30"/>
      <c r="KJ126" s="30"/>
      <c r="KK126" s="30"/>
      <c r="KL126" s="30"/>
      <c r="KM126" s="30"/>
      <c r="KN126" s="30"/>
      <c r="KO126" s="30"/>
      <c r="KP126" s="30"/>
      <c r="KQ126" s="30"/>
      <c r="KR126" s="30"/>
    </row>
    <row r="127" spans="1:304" x14ac:dyDescent="0.2">
      <c r="B127" s="22" t="s">
        <v>58</v>
      </c>
      <c r="C127" s="20">
        <v>29</v>
      </c>
      <c r="D127" s="20">
        <v>34473006</v>
      </c>
      <c r="E127" s="18"/>
      <c r="F127" s="18"/>
      <c r="G127" s="18"/>
      <c r="H127" s="18"/>
      <c r="I127" s="18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0"/>
      <c r="HG127" s="30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  <c r="IN127" s="30"/>
      <c r="IO127" s="30"/>
      <c r="IP127" s="30"/>
      <c r="IQ127" s="30"/>
      <c r="IR127" s="30"/>
      <c r="IS127" s="30"/>
      <c r="IT127" s="30"/>
      <c r="IU127" s="30"/>
      <c r="IV127" s="30"/>
      <c r="IW127" s="30"/>
      <c r="IX127" s="30"/>
      <c r="IY127" s="30"/>
      <c r="IZ127" s="30"/>
      <c r="JA127" s="30"/>
      <c r="JB127" s="30"/>
      <c r="JC127" s="30"/>
      <c r="JD127" s="30"/>
      <c r="JE127" s="30"/>
      <c r="JF127" s="30"/>
      <c r="JG127" s="30"/>
      <c r="JH127" s="30"/>
      <c r="JI127" s="30"/>
      <c r="JJ127" s="30"/>
      <c r="JK127" s="30"/>
      <c r="JL127" s="30"/>
      <c r="JM127" s="30"/>
      <c r="JN127" s="30"/>
      <c r="JO127" s="30"/>
      <c r="JP127" s="30"/>
      <c r="JQ127" s="30"/>
      <c r="JR127" s="30"/>
      <c r="JS127" s="30"/>
      <c r="JT127" s="30"/>
      <c r="JU127" s="30"/>
      <c r="JV127" s="30"/>
      <c r="JW127" s="30"/>
      <c r="JX127" s="30"/>
      <c r="JY127" s="30"/>
      <c r="JZ127" s="30"/>
      <c r="KA127" s="30"/>
      <c r="KB127" s="30"/>
      <c r="KC127" s="30"/>
      <c r="KD127" s="30"/>
      <c r="KE127" s="30"/>
      <c r="KF127" s="30"/>
      <c r="KG127" s="30"/>
      <c r="KH127" s="30"/>
      <c r="KI127" s="30"/>
      <c r="KJ127" s="30"/>
      <c r="KK127" s="30"/>
      <c r="KL127" s="30"/>
      <c r="KM127" s="30"/>
      <c r="KN127" s="30"/>
      <c r="KO127" s="30"/>
      <c r="KP127" s="30"/>
      <c r="KQ127" s="30"/>
      <c r="KR127" s="30"/>
    </row>
    <row r="128" spans="1:304" ht="14.25" customHeight="1" x14ac:dyDescent="0.2">
      <c r="B128" s="22" t="s">
        <v>59</v>
      </c>
      <c r="C128" s="20">
        <v>448</v>
      </c>
      <c r="D128" s="20">
        <v>341445176</v>
      </c>
      <c r="E128" s="18"/>
      <c r="F128" s="21"/>
      <c r="G128" s="21"/>
      <c r="H128" s="18"/>
      <c r="I128" s="18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/>
      <c r="HE128" s="30"/>
      <c r="HF128" s="30"/>
      <c r="HG128" s="30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/>
      <c r="IL128" s="30"/>
      <c r="IM128" s="30"/>
      <c r="IN128" s="30"/>
      <c r="IO128" s="30"/>
      <c r="IP128" s="30"/>
      <c r="IQ128" s="30"/>
      <c r="IR128" s="30"/>
      <c r="IS128" s="30"/>
      <c r="IT128" s="30"/>
      <c r="IU128" s="30"/>
      <c r="IV128" s="30"/>
      <c r="IW128" s="30"/>
      <c r="IX128" s="30"/>
      <c r="IY128" s="30"/>
      <c r="IZ128" s="30"/>
      <c r="JA128" s="30"/>
      <c r="JB128" s="30"/>
      <c r="JC128" s="30"/>
      <c r="JD128" s="30"/>
      <c r="JE128" s="30"/>
      <c r="JF128" s="30"/>
      <c r="JG128" s="30"/>
      <c r="JH128" s="30"/>
      <c r="JI128" s="30"/>
      <c r="JJ128" s="30"/>
      <c r="JK128" s="30"/>
      <c r="JL128" s="30"/>
      <c r="JM128" s="30"/>
      <c r="JN128" s="30"/>
      <c r="JO128" s="30"/>
      <c r="JP128" s="30"/>
      <c r="JQ128" s="30"/>
      <c r="JR128" s="30"/>
      <c r="JS128" s="30"/>
      <c r="JT128" s="30"/>
      <c r="JU128" s="30"/>
      <c r="JV128" s="30"/>
      <c r="JW128" s="30"/>
      <c r="JX128" s="30"/>
      <c r="JY128" s="30"/>
      <c r="JZ128" s="30"/>
      <c r="KA128" s="30"/>
      <c r="KB128" s="30"/>
      <c r="KC128" s="30"/>
      <c r="KD128" s="30"/>
      <c r="KE128" s="30"/>
      <c r="KF128" s="30"/>
      <c r="KG128" s="30"/>
      <c r="KH128" s="30"/>
      <c r="KI128" s="30"/>
      <c r="KJ128" s="30"/>
      <c r="KK128" s="30"/>
      <c r="KL128" s="30"/>
      <c r="KM128" s="30"/>
      <c r="KN128" s="30"/>
      <c r="KO128" s="30"/>
      <c r="KP128" s="30"/>
      <c r="KQ128" s="30"/>
      <c r="KR128" s="30"/>
    </row>
    <row r="129" spans="1:304" s="41" customFormat="1" ht="12.75" customHeight="1" x14ac:dyDescent="0.2">
      <c r="A129" s="39"/>
      <c r="B129" s="22" t="s">
        <v>60</v>
      </c>
      <c r="C129" s="20">
        <v>964</v>
      </c>
      <c r="D129" s="20">
        <v>605235325</v>
      </c>
      <c r="E129" s="18"/>
      <c r="F129" s="40"/>
      <c r="G129" s="40"/>
      <c r="H129" s="40"/>
      <c r="I129" s="40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  <c r="IS129" s="39"/>
      <c r="IT129" s="39"/>
      <c r="IU129" s="39"/>
      <c r="IV129" s="39"/>
      <c r="IW129" s="39"/>
      <c r="IX129" s="39"/>
      <c r="IY129" s="39"/>
      <c r="IZ129" s="39"/>
      <c r="JA129" s="39"/>
      <c r="JB129" s="39"/>
      <c r="JC129" s="39"/>
      <c r="JD129" s="39"/>
      <c r="JE129" s="39"/>
      <c r="JF129" s="39"/>
      <c r="JG129" s="39"/>
      <c r="JH129" s="39"/>
      <c r="JI129" s="39"/>
      <c r="JJ129" s="39"/>
      <c r="JK129" s="39"/>
      <c r="JL129" s="39"/>
      <c r="JM129" s="39"/>
      <c r="JN129" s="39"/>
      <c r="JO129" s="39"/>
      <c r="JP129" s="39"/>
      <c r="JQ129" s="39"/>
      <c r="JR129" s="39"/>
      <c r="JS129" s="39"/>
      <c r="JT129" s="39"/>
      <c r="JU129" s="39"/>
      <c r="JV129" s="39"/>
      <c r="JW129" s="39"/>
      <c r="JX129" s="39"/>
      <c r="JY129" s="39"/>
      <c r="JZ129" s="39"/>
      <c r="KA129" s="39"/>
      <c r="KB129" s="39"/>
      <c r="KC129" s="39"/>
      <c r="KD129" s="39"/>
      <c r="KE129" s="39"/>
      <c r="KF129" s="39"/>
      <c r="KG129" s="39"/>
      <c r="KH129" s="39"/>
      <c r="KI129" s="39"/>
      <c r="KJ129" s="39"/>
      <c r="KK129" s="39"/>
      <c r="KL129" s="39"/>
      <c r="KM129" s="39"/>
      <c r="KN129" s="39"/>
      <c r="KO129" s="39"/>
      <c r="KP129" s="39"/>
      <c r="KQ129" s="39"/>
      <c r="KR129" s="39"/>
    </row>
    <row r="130" spans="1:304" x14ac:dyDescent="0.2">
      <c r="B130" s="22" t="s">
        <v>61</v>
      </c>
      <c r="C130" s="20">
        <v>1255</v>
      </c>
      <c r="D130" s="20">
        <v>792134036</v>
      </c>
      <c r="E130" s="18"/>
      <c r="F130" s="18"/>
      <c r="G130" s="18"/>
      <c r="H130" s="18"/>
      <c r="I130" s="18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  <c r="GR130" s="30"/>
      <c r="GS130" s="30"/>
      <c r="GT130" s="30"/>
      <c r="GU130" s="30"/>
      <c r="GV130" s="30"/>
      <c r="GW130" s="30"/>
      <c r="GX130" s="30"/>
      <c r="GY130" s="30"/>
      <c r="GZ130" s="30"/>
      <c r="HA130" s="30"/>
      <c r="HB130" s="30"/>
      <c r="HC130" s="30"/>
      <c r="HD130" s="30"/>
      <c r="HE130" s="30"/>
      <c r="HF130" s="30"/>
      <c r="HG130" s="30"/>
      <c r="HH130" s="30"/>
      <c r="HI130" s="30"/>
      <c r="HJ130" s="30"/>
      <c r="HK130" s="30"/>
      <c r="HL130" s="30"/>
      <c r="HM130" s="30"/>
      <c r="HN130" s="30"/>
      <c r="HO130" s="30"/>
      <c r="HP130" s="30"/>
      <c r="HQ130" s="30"/>
      <c r="HR130" s="30"/>
      <c r="HS130" s="30"/>
      <c r="HT130" s="30"/>
      <c r="HU130" s="30"/>
      <c r="HV130" s="30"/>
      <c r="HW130" s="30"/>
      <c r="HX130" s="30"/>
      <c r="HY130" s="30"/>
      <c r="HZ130" s="30"/>
      <c r="IA130" s="30"/>
      <c r="IB130" s="30"/>
      <c r="IC130" s="30"/>
      <c r="ID130" s="30"/>
      <c r="IE130" s="30"/>
      <c r="IF130" s="30"/>
      <c r="IG130" s="30"/>
      <c r="IH130" s="30"/>
      <c r="II130" s="30"/>
      <c r="IJ130" s="30"/>
      <c r="IK130" s="30"/>
      <c r="IL130" s="30"/>
      <c r="IM130" s="30"/>
      <c r="IN130" s="30"/>
      <c r="IO130" s="30"/>
      <c r="IP130" s="30"/>
      <c r="IQ130" s="30"/>
      <c r="IR130" s="30"/>
      <c r="IS130" s="30"/>
      <c r="IT130" s="30"/>
      <c r="IU130" s="30"/>
      <c r="IV130" s="30"/>
      <c r="IW130" s="30"/>
      <c r="IX130" s="30"/>
      <c r="IY130" s="30"/>
      <c r="IZ130" s="30"/>
      <c r="JA130" s="30"/>
      <c r="JB130" s="30"/>
      <c r="JC130" s="30"/>
      <c r="JD130" s="30"/>
      <c r="JE130" s="30"/>
      <c r="JF130" s="30"/>
      <c r="JG130" s="30"/>
      <c r="JH130" s="30"/>
      <c r="JI130" s="30"/>
      <c r="JJ130" s="30"/>
      <c r="JK130" s="30"/>
      <c r="JL130" s="30"/>
      <c r="JM130" s="30"/>
      <c r="JN130" s="30"/>
      <c r="JO130" s="30"/>
      <c r="JP130" s="30"/>
      <c r="JQ130" s="30"/>
      <c r="JR130" s="30"/>
      <c r="JS130" s="30"/>
      <c r="JT130" s="30"/>
      <c r="JU130" s="30"/>
      <c r="JV130" s="30"/>
      <c r="JW130" s="30"/>
      <c r="JX130" s="30"/>
      <c r="JY130" s="30"/>
      <c r="JZ130" s="30"/>
      <c r="KA130" s="30"/>
      <c r="KB130" s="30"/>
      <c r="KC130" s="30"/>
      <c r="KD130" s="30"/>
      <c r="KE130" s="30"/>
      <c r="KF130" s="30"/>
      <c r="KG130" s="30"/>
      <c r="KH130" s="30"/>
      <c r="KI130" s="30"/>
      <c r="KJ130" s="30"/>
      <c r="KK130" s="30"/>
      <c r="KL130" s="30"/>
      <c r="KM130" s="30"/>
      <c r="KN130" s="30"/>
      <c r="KO130" s="30"/>
      <c r="KP130" s="30"/>
      <c r="KQ130" s="30"/>
      <c r="KR130" s="30"/>
    </row>
    <row r="131" spans="1:304" x14ac:dyDescent="0.2">
      <c r="B131" s="22" t="s">
        <v>62</v>
      </c>
      <c r="C131" s="20">
        <v>1245</v>
      </c>
      <c r="D131" s="20">
        <v>693400875</v>
      </c>
      <c r="E131" s="18"/>
      <c r="F131" s="18"/>
      <c r="G131" s="18"/>
      <c r="H131" s="18"/>
      <c r="I131" s="18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30"/>
      <c r="GV131" s="30"/>
      <c r="GW131" s="30"/>
      <c r="GX131" s="30"/>
      <c r="GY131" s="30"/>
      <c r="GZ131" s="30"/>
      <c r="HA131" s="30"/>
      <c r="HB131" s="30"/>
      <c r="HC131" s="30"/>
      <c r="HD131" s="30"/>
      <c r="HE131" s="30"/>
      <c r="HF131" s="30"/>
      <c r="HG131" s="30"/>
      <c r="HH131" s="30"/>
      <c r="HI131" s="30"/>
      <c r="HJ131" s="30"/>
      <c r="HK131" s="30"/>
      <c r="HL131" s="30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0"/>
      <c r="HX131" s="30"/>
      <c r="HY131" s="30"/>
      <c r="HZ131" s="30"/>
      <c r="IA131" s="30"/>
      <c r="IB131" s="30"/>
      <c r="IC131" s="30"/>
      <c r="ID131" s="30"/>
      <c r="IE131" s="30"/>
      <c r="IF131" s="30"/>
      <c r="IG131" s="30"/>
      <c r="IH131" s="30"/>
      <c r="II131" s="30"/>
      <c r="IJ131" s="30"/>
      <c r="IK131" s="30"/>
      <c r="IL131" s="30"/>
      <c r="IM131" s="30"/>
      <c r="IN131" s="30"/>
      <c r="IO131" s="30"/>
      <c r="IP131" s="30"/>
      <c r="IQ131" s="30"/>
      <c r="IR131" s="30"/>
      <c r="IS131" s="30"/>
      <c r="IT131" s="30"/>
      <c r="IU131" s="30"/>
      <c r="IV131" s="30"/>
      <c r="IW131" s="30"/>
      <c r="IX131" s="30"/>
      <c r="IY131" s="30"/>
      <c r="IZ131" s="30"/>
      <c r="JA131" s="30"/>
      <c r="JB131" s="30"/>
      <c r="JC131" s="30"/>
      <c r="JD131" s="30"/>
      <c r="JE131" s="30"/>
      <c r="JF131" s="30"/>
      <c r="JG131" s="30"/>
      <c r="JH131" s="30"/>
      <c r="JI131" s="30"/>
      <c r="JJ131" s="30"/>
      <c r="JK131" s="30"/>
      <c r="JL131" s="30"/>
      <c r="JM131" s="30"/>
      <c r="JN131" s="30"/>
      <c r="JO131" s="30"/>
      <c r="JP131" s="30"/>
      <c r="JQ131" s="30"/>
      <c r="JR131" s="30"/>
      <c r="JS131" s="30"/>
      <c r="JT131" s="30"/>
      <c r="JU131" s="30"/>
      <c r="JV131" s="30"/>
      <c r="JW131" s="30"/>
      <c r="JX131" s="30"/>
      <c r="JY131" s="30"/>
      <c r="JZ131" s="30"/>
      <c r="KA131" s="30"/>
      <c r="KB131" s="30"/>
      <c r="KC131" s="30"/>
      <c r="KD131" s="30"/>
      <c r="KE131" s="30"/>
      <c r="KF131" s="30"/>
      <c r="KG131" s="30"/>
      <c r="KH131" s="30"/>
      <c r="KI131" s="30"/>
      <c r="KJ131" s="30"/>
      <c r="KK131" s="30"/>
      <c r="KL131" s="30"/>
      <c r="KM131" s="30"/>
      <c r="KN131" s="30"/>
      <c r="KO131" s="30"/>
      <c r="KP131" s="30"/>
      <c r="KQ131" s="30"/>
      <c r="KR131" s="30"/>
    </row>
    <row r="132" spans="1:304" x14ac:dyDescent="0.2">
      <c r="B132" s="22" t="s">
        <v>23</v>
      </c>
      <c r="C132" s="20">
        <f>SUM(C127:C131)</f>
        <v>3941</v>
      </c>
      <c r="D132" s="25">
        <f>SUM(D127:D131)</f>
        <v>2466688418</v>
      </c>
      <c r="E132" s="18"/>
      <c r="F132" s="18"/>
      <c r="G132" s="18"/>
      <c r="H132" s="18"/>
      <c r="I132" s="18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/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/>
      <c r="IE132" s="30"/>
      <c r="IF132" s="30"/>
      <c r="IG132" s="30"/>
      <c r="IH132" s="30"/>
      <c r="II132" s="30"/>
      <c r="IJ132" s="30"/>
      <c r="IK132" s="30"/>
      <c r="IL132" s="30"/>
      <c r="IM132" s="30"/>
      <c r="IN132" s="30"/>
      <c r="IO132" s="30"/>
      <c r="IP132" s="30"/>
      <c r="IQ132" s="30"/>
      <c r="IR132" s="30"/>
      <c r="IS132" s="30"/>
      <c r="IT132" s="30"/>
      <c r="IU132" s="30"/>
      <c r="IV132" s="30"/>
      <c r="IW132" s="30"/>
      <c r="IX132" s="30"/>
      <c r="IY132" s="30"/>
      <c r="IZ132" s="30"/>
      <c r="JA132" s="30"/>
      <c r="JB132" s="30"/>
      <c r="JC132" s="30"/>
      <c r="JD132" s="30"/>
      <c r="JE132" s="30"/>
      <c r="JF132" s="30"/>
      <c r="JG132" s="30"/>
      <c r="JH132" s="30"/>
      <c r="JI132" s="30"/>
      <c r="JJ132" s="30"/>
      <c r="JK132" s="30"/>
      <c r="JL132" s="30"/>
      <c r="JM132" s="30"/>
      <c r="JN132" s="30"/>
      <c r="JO132" s="30"/>
      <c r="JP132" s="30"/>
      <c r="JQ132" s="30"/>
      <c r="JR132" s="30"/>
      <c r="JS132" s="30"/>
      <c r="JT132" s="30"/>
      <c r="JU132" s="30"/>
      <c r="JV132" s="30"/>
      <c r="JW132" s="30"/>
      <c r="JX132" s="30"/>
      <c r="JY132" s="30"/>
      <c r="JZ132" s="30"/>
      <c r="KA132" s="30"/>
      <c r="KB132" s="30"/>
      <c r="KC132" s="30"/>
      <c r="KD132" s="30"/>
      <c r="KE132" s="30"/>
      <c r="KF132" s="30"/>
      <c r="KG132" s="30"/>
      <c r="KH132" s="30"/>
      <c r="KI132" s="30"/>
      <c r="KJ132" s="30"/>
      <c r="KK132" s="30"/>
      <c r="KL132" s="30"/>
      <c r="KM132" s="30"/>
      <c r="KN132" s="30"/>
      <c r="KO132" s="30"/>
      <c r="KP132" s="30"/>
      <c r="KQ132" s="30"/>
      <c r="KR132" s="30"/>
    </row>
    <row r="133" spans="1:304" x14ac:dyDescent="0.2">
      <c r="B133" s="51"/>
      <c r="C133" s="52"/>
      <c r="D133" s="53"/>
      <c r="E133" s="18"/>
      <c r="F133" s="18"/>
      <c r="G133" s="18"/>
      <c r="H133" s="18"/>
      <c r="I133" s="18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  <c r="GR133" s="30"/>
      <c r="GS133" s="30"/>
      <c r="GT133" s="30"/>
      <c r="GU133" s="30"/>
      <c r="GV133" s="30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30"/>
      <c r="HQ133" s="30"/>
      <c r="HR133" s="30"/>
      <c r="HS133" s="30"/>
      <c r="HT133" s="30"/>
      <c r="HU133" s="30"/>
      <c r="HV133" s="30"/>
      <c r="HW133" s="30"/>
      <c r="HX133" s="30"/>
      <c r="HY133" s="30"/>
      <c r="HZ133" s="30"/>
      <c r="IA133" s="30"/>
      <c r="IB133" s="30"/>
      <c r="IC133" s="30"/>
      <c r="ID133" s="30"/>
      <c r="IE133" s="30"/>
      <c r="IF133" s="30"/>
      <c r="IG133" s="30"/>
      <c r="IH133" s="30"/>
      <c r="II133" s="30"/>
      <c r="IJ133" s="30"/>
      <c r="IK133" s="30"/>
      <c r="IL133" s="30"/>
      <c r="IM133" s="30"/>
      <c r="IN133" s="30"/>
      <c r="IO133" s="30"/>
      <c r="IP133" s="30"/>
      <c r="IQ133" s="30"/>
      <c r="IR133" s="30"/>
      <c r="IS133" s="30"/>
      <c r="IT133" s="30"/>
      <c r="IU133" s="30"/>
      <c r="IV133" s="30"/>
      <c r="IW133" s="30"/>
      <c r="IX133" s="30"/>
      <c r="IY133" s="30"/>
      <c r="IZ133" s="30"/>
      <c r="JA133" s="30"/>
      <c r="JB133" s="30"/>
      <c r="JC133" s="30"/>
      <c r="JD133" s="30"/>
      <c r="JE133" s="30"/>
      <c r="JF133" s="30"/>
      <c r="JG133" s="30"/>
      <c r="JH133" s="30"/>
      <c r="JI133" s="30"/>
      <c r="JJ133" s="30"/>
      <c r="JK133" s="30"/>
      <c r="JL133" s="30"/>
      <c r="JM133" s="30"/>
      <c r="JN133" s="30"/>
      <c r="JO133" s="30"/>
      <c r="JP133" s="30"/>
      <c r="JQ133" s="30"/>
      <c r="JR133" s="30"/>
      <c r="JS133" s="30"/>
      <c r="JT133" s="30"/>
      <c r="JU133" s="30"/>
      <c r="JV133" s="30"/>
      <c r="JW133" s="30"/>
      <c r="JX133" s="30"/>
      <c r="JY133" s="30"/>
      <c r="JZ133" s="30"/>
      <c r="KA133" s="30"/>
      <c r="KB133" s="30"/>
      <c r="KC133" s="30"/>
      <c r="KD133" s="30"/>
      <c r="KE133" s="30"/>
      <c r="KF133" s="30"/>
      <c r="KG133" s="30"/>
      <c r="KH133" s="30"/>
      <c r="KI133" s="30"/>
      <c r="KJ133" s="30"/>
      <c r="KK133" s="30"/>
      <c r="KL133" s="30"/>
      <c r="KM133" s="30"/>
      <c r="KN133" s="30"/>
      <c r="KO133" s="30"/>
      <c r="KP133" s="30"/>
      <c r="KQ133" s="30"/>
      <c r="KR133" s="30"/>
    </row>
    <row r="134" spans="1:304" x14ac:dyDescent="0.2">
      <c r="B134" s="106" t="s">
        <v>71</v>
      </c>
      <c r="C134" s="106"/>
      <c r="D134" s="106"/>
      <c r="E134" s="18"/>
      <c r="F134" s="18"/>
      <c r="G134" s="18"/>
      <c r="H134" s="18"/>
      <c r="I134" s="18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30"/>
      <c r="GV134" s="30"/>
      <c r="GW134" s="30"/>
      <c r="GX134" s="30"/>
      <c r="GY134" s="30"/>
      <c r="GZ134" s="30"/>
      <c r="HA134" s="30"/>
      <c r="HB134" s="30"/>
      <c r="HC134" s="30"/>
      <c r="HD134" s="30"/>
      <c r="HE134" s="30"/>
      <c r="HF134" s="30"/>
      <c r="HG134" s="30"/>
      <c r="HH134" s="30"/>
      <c r="HI134" s="30"/>
      <c r="HJ134" s="30"/>
      <c r="HK134" s="30"/>
      <c r="HL134" s="30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0"/>
      <c r="HX134" s="30"/>
      <c r="HY134" s="30"/>
      <c r="HZ134" s="30"/>
      <c r="IA134" s="30"/>
      <c r="IB134" s="30"/>
      <c r="IC134" s="30"/>
      <c r="ID134" s="30"/>
      <c r="IE134" s="30"/>
      <c r="IF134" s="30"/>
      <c r="IG134" s="30"/>
      <c r="IH134" s="30"/>
      <c r="II134" s="30"/>
      <c r="IJ134" s="30"/>
      <c r="IK134" s="30"/>
      <c r="IL134" s="30"/>
      <c r="IM134" s="30"/>
      <c r="IN134" s="30"/>
      <c r="IO134" s="30"/>
      <c r="IP134" s="30"/>
      <c r="IQ134" s="30"/>
      <c r="IR134" s="30"/>
      <c r="IS134" s="30"/>
      <c r="IT134" s="30"/>
      <c r="IU134" s="30"/>
      <c r="IV134" s="30"/>
      <c r="IW134" s="30"/>
      <c r="IX134" s="30"/>
      <c r="IY134" s="30"/>
      <c r="IZ134" s="30"/>
      <c r="JA134" s="30"/>
      <c r="JB134" s="30"/>
      <c r="JC134" s="30"/>
      <c r="JD134" s="30"/>
      <c r="JE134" s="30"/>
      <c r="JF134" s="30"/>
      <c r="JG134" s="30"/>
      <c r="JH134" s="30"/>
      <c r="JI134" s="30"/>
      <c r="JJ134" s="30"/>
      <c r="JK134" s="30"/>
      <c r="JL134" s="30"/>
      <c r="JM134" s="30"/>
      <c r="JN134" s="30"/>
      <c r="JO134" s="30"/>
      <c r="JP134" s="30"/>
      <c r="JQ134" s="30"/>
      <c r="JR134" s="30"/>
      <c r="JS134" s="30"/>
      <c r="JT134" s="30"/>
      <c r="JU134" s="30"/>
      <c r="JV134" s="30"/>
      <c r="JW134" s="30"/>
      <c r="JX134" s="30"/>
      <c r="JY134" s="30"/>
      <c r="JZ134" s="30"/>
      <c r="KA134" s="30"/>
      <c r="KB134" s="30"/>
      <c r="KC134" s="30"/>
      <c r="KD134" s="30"/>
      <c r="KE134" s="30"/>
      <c r="KF134" s="30"/>
      <c r="KG134" s="30"/>
      <c r="KH134" s="30"/>
      <c r="KI134" s="30"/>
      <c r="KJ134" s="30"/>
      <c r="KK134" s="30"/>
      <c r="KL134" s="30"/>
      <c r="KM134" s="30"/>
      <c r="KN134" s="30"/>
      <c r="KO134" s="30"/>
      <c r="KP134" s="30"/>
      <c r="KQ134" s="30"/>
      <c r="KR134" s="30"/>
    </row>
    <row r="135" spans="1:304" x14ac:dyDescent="0.2">
      <c r="B135" s="26"/>
      <c r="C135" s="26"/>
      <c r="D135" s="26"/>
      <c r="E135" s="18"/>
      <c r="F135" s="18"/>
      <c r="G135" s="18"/>
      <c r="H135" s="18"/>
      <c r="I135" s="18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  <c r="GR135" s="30"/>
      <c r="GS135" s="30"/>
      <c r="GT135" s="30"/>
      <c r="GU135" s="30"/>
      <c r="GV135" s="30"/>
      <c r="GW135" s="30"/>
      <c r="GX135" s="30"/>
      <c r="GY135" s="30"/>
      <c r="GZ135" s="30"/>
      <c r="HA135" s="30"/>
      <c r="HB135" s="30"/>
      <c r="HC135" s="30"/>
      <c r="HD135" s="30"/>
      <c r="HE135" s="30"/>
      <c r="HF135" s="30"/>
      <c r="HG135" s="30"/>
      <c r="HH135" s="30"/>
      <c r="HI135" s="30"/>
      <c r="HJ135" s="30"/>
      <c r="HK135" s="30"/>
      <c r="HL135" s="30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0"/>
      <c r="HX135" s="30"/>
      <c r="HY135" s="30"/>
      <c r="HZ135" s="30"/>
      <c r="IA135" s="30"/>
      <c r="IB135" s="30"/>
      <c r="IC135" s="30"/>
      <c r="ID135" s="30"/>
      <c r="IE135" s="30"/>
      <c r="IF135" s="30"/>
      <c r="IG135" s="30"/>
      <c r="IH135" s="30"/>
      <c r="II135" s="30"/>
      <c r="IJ135" s="30"/>
      <c r="IK135" s="30"/>
      <c r="IL135" s="30"/>
      <c r="IM135" s="30"/>
      <c r="IN135" s="30"/>
      <c r="IO135" s="30"/>
      <c r="IP135" s="30"/>
      <c r="IQ135" s="30"/>
      <c r="IR135" s="30"/>
      <c r="IS135" s="30"/>
      <c r="IT135" s="30"/>
      <c r="IU135" s="30"/>
      <c r="IV135" s="30"/>
      <c r="IW135" s="30"/>
      <c r="IX135" s="30"/>
      <c r="IY135" s="30"/>
      <c r="IZ135" s="30"/>
      <c r="JA135" s="30"/>
      <c r="JB135" s="30"/>
      <c r="JC135" s="30"/>
      <c r="JD135" s="30"/>
      <c r="JE135" s="30"/>
      <c r="JF135" s="30"/>
      <c r="JG135" s="30"/>
      <c r="JH135" s="30"/>
      <c r="JI135" s="30"/>
      <c r="JJ135" s="30"/>
      <c r="JK135" s="30"/>
      <c r="JL135" s="30"/>
      <c r="JM135" s="30"/>
      <c r="JN135" s="30"/>
      <c r="JO135" s="30"/>
      <c r="JP135" s="30"/>
      <c r="JQ135" s="30"/>
      <c r="JR135" s="30"/>
      <c r="JS135" s="30"/>
      <c r="JT135" s="30"/>
      <c r="JU135" s="30"/>
      <c r="JV135" s="30"/>
      <c r="JW135" s="30"/>
      <c r="JX135" s="30"/>
      <c r="JY135" s="30"/>
      <c r="JZ135" s="30"/>
      <c r="KA135" s="30"/>
      <c r="KB135" s="30"/>
      <c r="KC135" s="30"/>
      <c r="KD135" s="30"/>
      <c r="KE135" s="30"/>
      <c r="KF135" s="30"/>
      <c r="KG135" s="30"/>
      <c r="KH135" s="30"/>
      <c r="KI135" s="30"/>
      <c r="KJ135" s="30"/>
      <c r="KK135" s="30"/>
      <c r="KL135" s="30"/>
      <c r="KM135" s="30"/>
      <c r="KN135" s="30"/>
      <c r="KO135" s="30"/>
      <c r="KP135" s="30"/>
      <c r="KQ135" s="30"/>
      <c r="KR135" s="30"/>
    </row>
    <row r="136" spans="1:304" x14ac:dyDescent="0.2">
      <c r="B136" s="65"/>
      <c r="C136" s="66" t="s">
        <v>25</v>
      </c>
      <c r="D136" s="67" t="s">
        <v>8</v>
      </c>
      <c r="E136" s="18"/>
      <c r="F136" s="18"/>
      <c r="G136" s="18"/>
      <c r="H136" s="18"/>
      <c r="I136" s="18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  <c r="GR136" s="30"/>
      <c r="GS136" s="30"/>
      <c r="GT136" s="30"/>
      <c r="GU136" s="30"/>
      <c r="GV136" s="30"/>
      <c r="GW136" s="30"/>
      <c r="GX136" s="30"/>
      <c r="GY136" s="30"/>
      <c r="GZ136" s="30"/>
      <c r="HA136" s="30"/>
      <c r="HB136" s="30"/>
      <c r="HC136" s="30"/>
      <c r="HD136" s="30"/>
      <c r="HE136" s="30"/>
      <c r="HF136" s="30"/>
      <c r="HG136" s="30"/>
      <c r="HH136" s="30"/>
      <c r="HI136" s="30"/>
      <c r="HJ136" s="30"/>
      <c r="HK136" s="30"/>
      <c r="HL136" s="30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0"/>
      <c r="HX136" s="30"/>
      <c r="HY136" s="30"/>
      <c r="HZ136" s="30"/>
      <c r="IA136" s="30"/>
      <c r="IB136" s="30"/>
      <c r="IC136" s="30"/>
      <c r="ID136" s="30"/>
      <c r="IE136" s="30"/>
      <c r="IF136" s="30"/>
      <c r="IG136" s="30"/>
      <c r="IH136" s="30"/>
      <c r="II136" s="30"/>
      <c r="IJ136" s="30"/>
      <c r="IK136" s="30"/>
      <c r="IL136" s="30"/>
      <c r="IM136" s="30"/>
      <c r="IN136" s="30"/>
      <c r="IO136" s="30"/>
      <c r="IP136" s="30"/>
      <c r="IQ136" s="30"/>
      <c r="IR136" s="30"/>
      <c r="IS136" s="30"/>
      <c r="IT136" s="30"/>
      <c r="IU136" s="30"/>
      <c r="IV136" s="30"/>
      <c r="IW136" s="30"/>
      <c r="IX136" s="30"/>
      <c r="IY136" s="30"/>
      <c r="IZ136" s="30"/>
      <c r="JA136" s="30"/>
      <c r="JB136" s="30"/>
      <c r="JC136" s="30"/>
      <c r="JD136" s="30"/>
      <c r="JE136" s="30"/>
      <c r="JF136" s="30"/>
      <c r="JG136" s="30"/>
      <c r="JH136" s="30"/>
      <c r="JI136" s="30"/>
      <c r="JJ136" s="30"/>
      <c r="JK136" s="30"/>
      <c r="JL136" s="30"/>
      <c r="JM136" s="30"/>
      <c r="JN136" s="30"/>
      <c r="JO136" s="30"/>
      <c r="JP136" s="30"/>
      <c r="JQ136" s="30"/>
      <c r="JR136" s="30"/>
      <c r="JS136" s="30"/>
      <c r="JT136" s="30"/>
      <c r="JU136" s="30"/>
      <c r="JV136" s="30"/>
      <c r="JW136" s="30"/>
      <c r="JX136" s="30"/>
      <c r="JY136" s="30"/>
      <c r="JZ136" s="30"/>
      <c r="KA136" s="30"/>
      <c r="KB136" s="30"/>
      <c r="KC136" s="30"/>
      <c r="KD136" s="30"/>
      <c r="KE136" s="30"/>
      <c r="KF136" s="30"/>
      <c r="KG136" s="30"/>
      <c r="KH136" s="30"/>
      <c r="KI136" s="30"/>
      <c r="KJ136" s="30"/>
      <c r="KK136" s="30"/>
      <c r="KL136" s="30"/>
      <c r="KM136" s="30"/>
      <c r="KN136" s="30"/>
      <c r="KO136" s="30"/>
      <c r="KP136" s="30"/>
      <c r="KQ136" s="30"/>
      <c r="KR136" s="30"/>
    </row>
    <row r="137" spans="1:304" x14ac:dyDescent="0.2">
      <c r="B137" s="36" t="s">
        <v>72</v>
      </c>
      <c r="C137" s="54">
        <v>22921</v>
      </c>
      <c r="D137" s="37">
        <v>2153657723</v>
      </c>
      <c r="E137" s="18"/>
      <c r="F137" s="18"/>
      <c r="G137" s="18"/>
      <c r="H137" s="18"/>
      <c r="I137" s="18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/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  <c r="GR137" s="30"/>
      <c r="GS137" s="30"/>
      <c r="GT137" s="30"/>
      <c r="GU137" s="30"/>
      <c r="GV137" s="30"/>
      <c r="GW137" s="30"/>
      <c r="GX137" s="30"/>
      <c r="GY137" s="30"/>
      <c r="GZ137" s="30"/>
      <c r="HA137" s="30"/>
      <c r="HB137" s="30"/>
      <c r="HC137" s="30"/>
      <c r="HD137" s="30"/>
      <c r="HE137" s="30"/>
      <c r="HF137" s="30"/>
      <c r="HG137" s="30"/>
      <c r="HH137" s="30"/>
      <c r="HI137" s="30"/>
      <c r="HJ137" s="30"/>
      <c r="HK137" s="30"/>
      <c r="HL137" s="30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0"/>
      <c r="HX137" s="30"/>
      <c r="HY137" s="30"/>
      <c r="HZ137" s="30"/>
      <c r="IA137" s="30"/>
      <c r="IB137" s="30"/>
      <c r="IC137" s="30"/>
      <c r="ID137" s="30"/>
      <c r="IE137" s="30"/>
      <c r="IF137" s="30"/>
      <c r="IG137" s="30"/>
      <c r="IH137" s="30"/>
      <c r="II137" s="30"/>
      <c r="IJ137" s="30"/>
      <c r="IK137" s="30"/>
      <c r="IL137" s="30"/>
      <c r="IM137" s="30"/>
      <c r="IN137" s="30"/>
      <c r="IO137" s="30"/>
      <c r="IP137" s="30"/>
      <c r="IQ137" s="30"/>
      <c r="IR137" s="30"/>
      <c r="IS137" s="30"/>
      <c r="IT137" s="30"/>
      <c r="IU137" s="30"/>
      <c r="IV137" s="30"/>
      <c r="IW137" s="30"/>
      <c r="IX137" s="30"/>
      <c r="IY137" s="30"/>
      <c r="IZ137" s="30"/>
      <c r="JA137" s="30"/>
      <c r="JB137" s="30"/>
      <c r="JC137" s="30"/>
      <c r="JD137" s="30"/>
      <c r="JE137" s="30"/>
      <c r="JF137" s="30"/>
      <c r="JG137" s="30"/>
      <c r="JH137" s="30"/>
      <c r="JI137" s="30"/>
      <c r="JJ137" s="30"/>
      <c r="JK137" s="30"/>
      <c r="JL137" s="30"/>
      <c r="JM137" s="30"/>
      <c r="JN137" s="30"/>
      <c r="JO137" s="30"/>
      <c r="JP137" s="30"/>
      <c r="JQ137" s="30"/>
      <c r="JR137" s="30"/>
      <c r="JS137" s="30"/>
      <c r="JT137" s="30"/>
      <c r="JU137" s="30"/>
      <c r="JV137" s="30"/>
      <c r="JW137" s="30"/>
      <c r="JX137" s="30"/>
      <c r="JY137" s="30"/>
      <c r="JZ137" s="30"/>
      <c r="KA137" s="30"/>
      <c r="KB137" s="30"/>
      <c r="KC137" s="30"/>
      <c r="KD137" s="30"/>
      <c r="KE137" s="30"/>
      <c r="KF137" s="30"/>
      <c r="KG137" s="30"/>
      <c r="KH137" s="30"/>
      <c r="KI137" s="30"/>
      <c r="KJ137" s="30"/>
      <c r="KK137" s="30"/>
      <c r="KL137" s="30"/>
      <c r="KM137" s="30"/>
      <c r="KN137" s="30"/>
      <c r="KO137" s="30"/>
      <c r="KP137" s="30"/>
      <c r="KQ137" s="30"/>
      <c r="KR137" s="30"/>
    </row>
    <row r="138" spans="1:304" x14ac:dyDescent="0.2">
      <c r="B138" s="24" t="s">
        <v>73</v>
      </c>
      <c r="C138" s="23">
        <v>206982</v>
      </c>
      <c r="D138" s="20">
        <v>14804970471</v>
      </c>
      <c r="E138" s="18"/>
      <c r="F138" s="18"/>
      <c r="G138" s="18"/>
      <c r="H138" s="18"/>
      <c r="I138" s="18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/>
      <c r="FR138" s="30"/>
      <c r="FS138" s="30"/>
      <c r="FT138" s="30"/>
      <c r="FU138" s="30"/>
      <c r="FV138" s="30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  <c r="GR138" s="30"/>
      <c r="GS138" s="30"/>
      <c r="GT138" s="30"/>
      <c r="GU138" s="30"/>
      <c r="GV138" s="30"/>
      <c r="GW138" s="30"/>
      <c r="GX138" s="30"/>
      <c r="GY138" s="30"/>
      <c r="GZ138" s="30"/>
      <c r="HA138" s="30"/>
      <c r="HB138" s="30"/>
      <c r="HC138" s="30"/>
      <c r="HD138" s="30"/>
      <c r="HE138" s="30"/>
      <c r="HF138" s="30"/>
      <c r="HG138" s="30"/>
      <c r="HH138" s="30"/>
      <c r="HI138" s="30"/>
      <c r="HJ138" s="30"/>
      <c r="HK138" s="30"/>
      <c r="HL138" s="30"/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0"/>
      <c r="HX138" s="30"/>
      <c r="HY138" s="30"/>
      <c r="HZ138" s="30"/>
      <c r="IA138" s="30"/>
      <c r="IB138" s="30"/>
      <c r="IC138" s="30"/>
      <c r="ID138" s="30"/>
      <c r="IE138" s="30"/>
      <c r="IF138" s="30"/>
      <c r="IG138" s="30"/>
      <c r="IH138" s="30"/>
      <c r="II138" s="30"/>
      <c r="IJ138" s="30"/>
      <c r="IK138" s="30"/>
      <c r="IL138" s="30"/>
      <c r="IM138" s="30"/>
      <c r="IN138" s="30"/>
      <c r="IO138" s="30"/>
      <c r="IP138" s="30"/>
      <c r="IQ138" s="30"/>
      <c r="IR138" s="30"/>
      <c r="IS138" s="30"/>
      <c r="IT138" s="30"/>
      <c r="IU138" s="30"/>
      <c r="IV138" s="30"/>
      <c r="IW138" s="30"/>
      <c r="IX138" s="30"/>
      <c r="IY138" s="30"/>
      <c r="IZ138" s="30"/>
      <c r="JA138" s="30"/>
      <c r="JB138" s="30"/>
      <c r="JC138" s="30"/>
      <c r="JD138" s="30"/>
      <c r="JE138" s="30"/>
      <c r="JF138" s="30"/>
      <c r="JG138" s="30"/>
      <c r="JH138" s="30"/>
      <c r="JI138" s="30"/>
      <c r="JJ138" s="30"/>
      <c r="JK138" s="30"/>
      <c r="JL138" s="30"/>
      <c r="JM138" s="30"/>
      <c r="JN138" s="30"/>
      <c r="JO138" s="30"/>
      <c r="JP138" s="30"/>
      <c r="JQ138" s="30"/>
      <c r="JR138" s="30"/>
      <c r="JS138" s="30"/>
      <c r="JT138" s="30"/>
      <c r="JU138" s="30"/>
      <c r="JV138" s="30"/>
      <c r="JW138" s="30"/>
      <c r="JX138" s="30"/>
      <c r="JY138" s="30"/>
      <c r="JZ138" s="30"/>
      <c r="KA138" s="30"/>
      <c r="KB138" s="30"/>
      <c r="KC138" s="30"/>
      <c r="KD138" s="30"/>
      <c r="KE138" s="30"/>
      <c r="KF138" s="30"/>
      <c r="KG138" s="30"/>
      <c r="KH138" s="30"/>
      <c r="KI138" s="30"/>
      <c r="KJ138" s="30"/>
      <c r="KK138" s="30"/>
      <c r="KL138" s="30"/>
      <c r="KM138" s="30"/>
      <c r="KN138" s="30"/>
      <c r="KO138" s="30"/>
      <c r="KP138" s="30"/>
      <c r="KQ138" s="30"/>
      <c r="KR138" s="30"/>
    </row>
    <row r="139" spans="1:304" ht="12" customHeight="1" x14ac:dyDescent="0.2">
      <c r="B139" s="24" t="s">
        <v>74</v>
      </c>
      <c r="C139" s="23">
        <v>184805</v>
      </c>
      <c r="D139" s="20">
        <v>10767134223</v>
      </c>
      <c r="E139" s="18"/>
      <c r="F139" s="18"/>
      <c r="G139" s="18"/>
      <c r="H139" s="18"/>
      <c r="I139" s="18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0"/>
      <c r="ID139" s="30"/>
      <c r="IE139" s="30"/>
      <c r="IF139" s="30"/>
      <c r="IG139" s="30"/>
      <c r="IH139" s="30"/>
      <c r="II139" s="30"/>
      <c r="IJ139" s="30"/>
      <c r="IK139" s="30"/>
      <c r="IL139" s="30"/>
      <c r="IM139" s="30"/>
      <c r="IN139" s="30"/>
      <c r="IO139" s="30"/>
      <c r="IP139" s="30"/>
      <c r="IQ139" s="30"/>
      <c r="IR139" s="30"/>
      <c r="IS139" s="30"/>
      <c r="IT139" s="30"/>
      <c r="IU139" s="30"/>
      <c r="IV139" s="30"/>
      <c r="IW139" s="30"/>
      <c r="IX139" s="30"/>
      <c r="IY139" s="30"/>
      <c r="IZ139" s="30"/>
      <c r="JA139" s="30"/>
      <c r="JB139" s="30"/>
      <c r="JC139" s="30"/>
      <c r="JD139" s="30"/>
      <c r="JE139" s="30"/>
      <c r="JF139" s="30"/>
      <c r="JG139" s="30"/>
      <c r="JH139" s="30"/>
      <c r="JI139" s="30"/>
      <c r="JJ139" s="30"/>
      <c r="JK139" s="30"/>
      <c r="JL139" s="30"/>
      <c r="JM139" s="30"/>
      <c r="JN139" s="30"/>
      <c r="JO139" s="30"/>
      <c r="JP139" s="30"/>
      <c r="JQ139" s="30"/>
      <c r="JR139" s="30"/>
      <c r="JS139" s="30"/>
      <c r="JT139" s="30"/>
      <c r="JU139" s="30"/>
      <c r="JV139" s="30"/>
      <c r="JW139" s="30"/>
      <c r="JX139" s="30"/>
      <c r="JY139" s="30"/>
      <c r="JZ139" s="30"/>
      <c r="KA139" s="30"/>
      <c r="KB139" s="30"/>
      <c r="KC139" s="30"/>
      <c r="KD139" s="30"/>
      <c r="KE139" s="30"/>
      <c r="KF139" s="30"/>
      <c r="KG139" s="30"/>
      <c r="KH139" s="30"/>
      <c r="KI139" s="30"/>
      <c r="KJ139" s="30"/>
      <c r="KK139" s="30"/>
      <c r="KL139" s="30"/>
      <c r="KM139" s="30"/>
      <c r="KN139" s="30"/>
      <c r="KO139" s="30"/>
      <c r="KP139" s="30"/>
      <c r="KQ139" s="30"/>
      <c r="KR139" s="30"/>
    </row>
    <row r="140" spans="1:304" ht="12.75" customHeight="1" x14ac:dyDescent="0.2">
      <c r="B140" s="24" t="s">
        <v>75</v>
      </c>
      <c r="C140" s="23">
        <v>236065</v>
      </c>
      <c r="D140" s="20">
        <v>6791774441</v>
      </c>
      <c r="E140" s="18"/>
      <c r="F140" s="18"/>
      <c r="G140" s="18"/>
      <c r="H140" s="18"/>
      <c r="I140" s="18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  <c r="GR140" s="30"/>
      <c r="GS140" s="30"/>
      <c r="GT140" s="30"/>
      <c r="GU140" s="30"/>
      <c r="GV140" s="30"/>
      <c r="GW140" s="30"/>
      <c r="GX140" s="30"/>
      <c r="GY140" s="30"/>
      <c r="GZ140" s="30"/>
      <c r="HA140" s="30"/>
      <c r="HB140" s="30"/>
      <c r="HC140" s="30"/>
      <c r="HD140" s="30"/>
      <c r="HE140" s="30"/>
      <c r="HF140" s="30"/>
      <c r="HG140" s="30"/>
      <c r="HH140" s="30"/>
      <c r="HI140" s="30"/>
      <c r="HJ140" s="30"/>
      <c r="HK140" s="30"/>
      <c r="HL140" s="30"/>
      <c r="HM140" s="30"/>
      <c r="HN140" s="30"/>
      <c r="HO140" s="30"/>
      <c r="HP140" s="30"/>
      <c r="HQ140" s="30"/>
      <c r="HR140" s="30"/>
      <c r="HS140" s="30"/>
      <c r="HT140" s="30"/>
      <c r="HU140" s="30"/>
      <c r="HV140" s="30"/>
      <c r="HW140" s="30"/>
      <c r="HX140" s="30"/>
      <c r="HY140" s="30"/>
      <c r="HZ140" s="30"/>
      <c r="IA140" s="30"/>
      <c r="IB140" s="30"/>
      <c r="IC140" s="30"/>
      <c r="ID140" s="30"/>
      <c r="IE140" s="30"/>
      <c r="IF140" s="30"/>
      <c r="IG140" s="30"/>
      <c r="IH140" s="30"/>
      <c r="II140" s="30"/>
      <c r="IJ140" s="30"/>
      <c r="IK140" s="30"/>
      <c r="IL140" s="30"/>
      <c r="IM140" s="30"/>
      <c r="IN140" s="30"/>
      <c r="IO140" s="30"/>
      <c r="IP140" s="30"/>
      <c r="IQ140" s="30"/>
      <c r="IR140" s="30"/>
      <c r="IS140" s="30"/>
      <c r="IT140" s="30"/>
      <c r="IU140" s="30"/>
      <c r="IV140" s="30"/>
      <c r="IW140" s="30"/>
      <c r="IX140" s="30"/>
      <c r="IY140" s="30"/>
      <c r="IZ140" s="30"/>
      <c r="JA140" s="30"/>
      <c r="JB140" s="30"/>
      <c r="JC140" s="30"/>
      <c r="JD140" s="30"/>
      <c r="JE140" s="30"/>
      <c r="JF140" s="30"/>
      <c r="JG140" s="30"/>
      <c r="JH140" s="30"/>
      <c r="JI140" s="30"/>
      <c r="JJ140" s="30"/>
      <c r="JK140" s="30"/>
      <c r="JL140" s="30"/>
      <c r="JM140" s="30"/>
      <c r="JN140" s="30"/>
      <c r="JO140" s="30"/>
      <c r="JP140" s="30"/>
      <c r="JQ140" s="30"/>
      <c r="JR140" s="30"/>
      <c r="JS140" s="30"/>
      <c r="JT140" s="30"/>
      <c r="JU140" s="30"/>
      <c r="JV140" s="30"/>
      <c r="JW140" s="30"/>
      <c r="JX140" s="30"/>
      <c r="JY140" s="30"/>
      <c r="JZ140" s="30"/>
      <c r="KA140" s="30"/>
      <c r="KB140" s="30"/>
      <c r="KC140" s="30"/>
      <c r="KD140" s="30"/>
      <c r="KE140" s="30"/>
      <c r="KF140" s="30"/>
      <c r="KG140" s="30"/>
      <c r="KH140" s="30"/>
      <c r="KI140" s="30"/>
      <c r="KJ140" s="30"/>
      <c r="KK140" s="30"/>
      <c r="KL140" s="30"/>
      <c r="KM140" s="30"/>
      <c r="KN140" s="30"/>
      <c r="KO140" s="30"/>
      <c r="KP140" s="30"/>
      <c r="KQ140" s="30"/>
      <c r="KR140" s="30"/>
    </row>
    <row r="141" spans="1:304" x14ac:dyDescent="0.2">
      <c r="B141" s="24" t="s">
        <v>76</v>
      </c>
      <c r="C141" s="23">
        <v>20507</v>
      </c>
      <c r="D141" s="20">
        <v>326239315</v>
      </c>
      <c r="E141" s="18"/>
      <c r="F141" s="18"/>
      <c r="G141" s="18"/>
      <c r="H141" s="18"/>
      <c r="I141" s="18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  <c r="GV141" s="30"/>
      <c r="GW141" s="30"/>
      <c r="GX141" s="30"/>
      <c r="GY141" s="30"/>
      <c r="GZ141" s="30"/>
      <c r="HA141" s="30"/>
      <c r="HB141" s="30"/>
      <c r="HC141" s="30"/>
      <c r="HD141" s="30"/>
      <c r="HE141" s="30"/>
      <c r="HF141" s="30"/>
      <c r="HG141" s="30"/>
      <c r="HH141" s="30"/>
      <c r="HI141" s="30"/>
      <c r="HJ141" s="30"/>
      <c r="HK141" s="30"/>
      <c r="HL141" s="30"/>
      <c r="HM141" s="30"/>
      <c r="HN141" s="30"/>
      <c r="HO141" s="30"/>
      <c r="HP141" s="30"/>
      <c r="HQ141" s="30"/>
      <c r="HR141" s="30"/>
      <c r="HS141" s="30"/>
      <c r="HT141" s="30"/>
      <c r="HU141" s="30"/>
      <c r="HV141" s="30"/>
      <c r="HW141" s="30"/>
      <c r="HX141" s="30"/>
      <c r="HY141" s="30"/>
      <c r="HZ141" s="30"/>
      <c r="IA141" s="30"/>
      <c r="IB141" s="30"/>
      <c r="IC141" s="30"/>
      <c r="ID141" s="30"/>
      <c r="IE141" s="30"/>
      <c r="IF141" s="30"/>
      <c r="IG141" s="30"/>
      <c r="IH141" s="30"/>
      <c r="II141" s="30"/>
      <c r="IJ141" s="30"/>
      <c r="IK141" s="30"/>
      <c r="IL141" s="30"/>
      <c r="IM141" s="30"/>
      <c r="IN141" s="30"/>
      <c r="IO141" s="30"/>
      <c r="IP141" s="30"/>
      <c r="IQ141" s="30"/>
      <c r="IR141" s="30"/>
      <c r="IS141" s="30"/>
      <c r="IT141" s="30"/>
      <c r="IU141" s="30"/>
      <c r="IV141" s="30"/>
      <c r="IW141" s="30"/>
      <c r="IX141" s="30"/>
      <c r="IY141" s="30"/>
      <c r="IZ141" s="30"/>
      <c r="JA141" s="30"/>
      <c r="JB141" s="30"/>
      <c r="JC141" s="30"/>
      <c r="JD141" s="30"/>
      <c r="JE141" s="30"/>
      <c r="JF141" s="30"/>
      <c r="JG141" s="30"/>
      <c r="JH141" s="30"/>
      <c r="JI141" s="30"/>
      <c r="JJ141" s="30"/>
      <c r="JK141" s="30"/>
      <c r="JL141" s="30"/>
      <c r="JM141" s="30"/>
      <c r="JN141" s="30"/>
      <c r="JO141" s="30"/>
      <c r="JP141" s="30"/>
      <c r="JQ141" s="30"/>
      <c r="JR141" s="30"/>
      <c r="JS141" s="30"/>
      <c r="JT141" s="30"/>
      <c r="JU141" s="30"/>
      <c r="JV141" s="30"/>
      <c r="JW141" s="30"/>
      <c r="JX141" s="30"/>
      <c r="JY141" s="30"/>
      <c r="JZ141" s="30"/>
      <c r="KA141" s="30"/>
      <c r="KB141" s="30"/>
      <c r="KC141" s="30"/>
      <c r="KD141" s="30"/>
      <c r="KE141" s="30"/>
      <c r="KF141" s="30"/>
      <c r="KG141" s="30"/>
      <c r="KH141" s="30"/>
      <c r="KI141" s="30"/>
      <c r="KJ141" s="30"/>
      <c r="KK141" s="30"/>
      <c r="KL141" s="30"/>
      <c r="KM141" s="30"/>
      <c r="KN141" s="30"/>
      <c r="KO141" s="30"/>
      <c r="KP141" s="30"/>
      <c r="KQ141" s="30"/>
      <c r="KR141" s="30"/>
    </row>
    <row r="142" spans="1:304" x14ac:dyDescent="0.2">
      <c r="B142" s="24" t="s">
        <v>23</v>
      </c>
      <c r="C142" s="23">
        <f>SUM(C137:C141)</f>
        <v>671280</v>
      </c>
      <c r="D142" s="20">
        <f>SUM(D137:D141)</f>
        <v>34843776173</v>
      </c>
      <c r="E142" s="26"/>
      <c r="F142" s="18"/>
      <c r="G142" s="18"/>
      <c r="H142" s="18"/>
      <c r="I142" s="18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  <c r="GR142" s="30"/>
      <c r="GS142" s="30"/>
      <c r="GT142" s="30"/>
      <c r="GU142" s="30"/>
      <c r="GV142" s="30"/>
      <c r="GW142" s="30"/>
      <c r="GX142" s="30"/>
      <c r="GY142" s="30"/>
      <c r="GZ142" s="30"/>
      <c r="HA142" s="30"/>
      <c r="HB142" s="30"/>
      <c r="HC142" s="30"/>
      <c r="HD142" s="30"/>
      <c r="HE142" s="30"/>
      <c r="HF142" s="30"/>
      <c r="HG142" s="30"/>
      <c r="HH142" s="30"/>
      <c r="HI142" s="30"/>
      <c r="HJ142" s="30"/>
      <c r="HK142" s="30"/>
      <c r="HL142" s="30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0"/>
      <c r="HX142" s="30"/>
      <c r="HY142" s="30"/>
      <c r="HZ142" s="30"/>
      <c r="IA142" s="30"/>
      <c r="IB142" s="30"/>
      <c r="IC142" s="30"/>
      <c r="ID142" s="30"/>
      <c r="IE142" s="30"/>
      <c r="IF142" s="30"/>
      <c r="IG142" s="30"/>
      <c r="IH142" s="30"/>
      <c r="II142" s="30"/>
      <c r="IJ142" s="30"/>
      <c r="IK142" s="30"/>
      <c r="IL142" s="30"/>
      <c r="IM142" s="30"/>
      <c r="IN142" s="30"/>
      <c r="IO142" s="30"/>
      <c r="IP142" s="30"/>
      <c r="IQ142" s="30"/>
      <c r="IR142" s="30"/>
      <c r="IS142" s="30"/>
      <c r="IT142" s="30"/>
      <c r="IU142" s="30"/>
      <c r="IV142" s="30"/>
      <c r="IW142" s="30"/>
      <c r="IX142" s="30"/>
      <c r="IY142" s="30"/>
      <c r="IZ142" s="30"/>
      <c r="JA142" s="30"/>
      <c r="JB142" s="30"/>
      <c r="JC142" s="30"/>
      <c r="JD142" s="30"/>
      <c r="JE142" s="30"/>
      <c r="JF142" s="30"/>
      <c r="JG142" s="30"/>
      <c r="JH142" s="30"/>
      <c r="JI142" s="30"/>
      <c r="JJ142" s="30"/>
      <c r="JK142" s="30"/>
      <c r="JL142" s="30"/>
      <c r="JM142" s="30"/>
      <c r="JN142" s="30"/>
      <c r="JO142" s="30"/>
      <c r="JP142" s="30"/>
      <c r="JQ142" s="30"/>
      <c r="JR142" s="30"/>
      <c r="JS142" s="30"/>
      <c r="JT142" s="30"/>
      <c r="JU142" s="30"/>
      <c r="JV142" s="30"/>
      <c r="JW142" s="30"/>
      <c r="JX142" s="30"/>
      <c r="JY142" s="30"/>
      <c r="JZ142" s="30"/>
      <c r="KA142" s="30"/>
      <c r="KB142" s="30"/>
      <c r="KC142" s="30"/>
      <c r="KD142" s="30"/>
      <c r="KE142" s="30"/>
      <c r="KF142" s="30"/>
      <c r="KG142" s="30"/>
      <c r="KH142" s="30"/>
      <c r="KI142" s="30"/>
      <c r="KJ142" s="30"/>
      <c r="KK142" s="30"/>
      <c r="KL142" s="30"/>
      <c r="KM142" s="30"/>
      <c r="KN142" s="30"/>
      <c r="KO142" s="30"/>
      <c r="KP142" s="30"/>
      <c r="KQ142" s="30"/>
      <c r="KR142" s="30"/>
    </row>
    <row r="143" spans="1:304" x14ac:dyDescent="0.2">
      <c r="B143" s="18"/>
      <c r="C143" s="18"/>
      <c r="D143" s="18"/>
      <c r="E143" s="26"/>
      <c r="F143" s="18"/>
      <c r="G143" s="18"/>
      <c r="H143" s="18"/>
      <c r="I143" s="18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/>
      <c r="FR143" s="30"/>
      <c r="FS143" s="30"/>
      <c r="FT143" s="30"/>
      <c r="FU143" s="30"/>
      <c r="FV143" s="30"/>
      <c r="FW143" s="30"/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/>
      <c r="GM143" s="30"/>
      <c r="GN143" s="30"/>
      <c r="GO143" s="30"/>
      <c r="GP143" s="30"/>
      <c r="GQ143" s="30"/>
      <c r="GR143" s="30"/>
      <c r="GS143" s="30"/>
      <c r="GT143" s="30"/>
      <c r="GU143" s="30"/>
      <c r="GV143" s="30"/>
      <c r="GW143" s="30"/>
      <c r="GX143" s="30"/>
      <c r="GY143" s="30"/>
      <c r="GZ143" s="30"/>
      <c r="HA143" s="30"/>
      <c r="HB143" s="30"/>
      <c r="HC143" s="30"/>
      <c r="HD143" s="30"/>
      <c r="HE143" s="30"/>
      <c r="HF143" s="30"/>
      <c r="HG143" s="30"/>
      <c r="HH143" s="30"/>
      <c r="HI143" s="30"/>
      <c r="HJ143" s="30"/>
      <c r="HK143" s="30"/>
      <c r="HL143" s="30"/>
      <c r="HM143" s="30"/>
      <c r="HN143" s="30"/>
      <c r="HO143" s="30"/>
      <c r="HP143" s="30"/>
      <c r="HQ143" s="30"/>
      <c r="HR143" s="30"/>
      <c r="HS143" s="30"/>
      <c r="HT143" s="30"/>
      <c r="HU143" s="30"/>
      <c r="HV143" s="30"/>
      <c r="HW143" s="30"/>
      <c r="HX143" s="30"/>
      <c r="HY143" s="30"/>
      <c r="HZ143" s="30"/>
      <c r="IA143" s="30"/>
      <c r="IB143" s="30"/>
      <c r="IC143" s="30"/>
      <c r="ID143" s="30"/>
      <c r="IE143" s="30"/>
      <c r="IF143" s="30"/>
      <c r="IG143" s="30"/>
      <c r="IH143" s="30"/>
      <c r="II143" s="30"/>
      <c r="IJ143" s="30"/>
      <c r="IK143" s="30"/>
      <c r="IL143" s="30"/>
      <c r="IM143" s="30"/>
      <c r="IN143" s="30"/>
      <c r="IO143" s="30"/>
      <c r="IP143" s="30"/>
      <c r="IQ143" s="30"/>
      <c r="IR143" s="30"/>
      <c r="IS143" s="30"/>
      <c r="IT143" s="30"/>
      <c r="IU143" s="30"/>
      <c r="IV143" s="30"/>
      <c r="IW143" s="30"/>
      <c r="IX143" s="30"/>
      <c r="IY143" s="30"/>
      <c r="IZ143" s="30"/>
      <c r="JA143" s="30"/>
      <c r="JB143" s="30"/>
      <c r="JC143" s="30"/>
      <c r="JD143" s="30"/>
      <c r="JE143" s="30"/>
      <c r="JF143" s="30"/>
      <c r="JG143" s="30"/>
      <c r="JH143" s="30"/>
      <c r="JI143" s="30"/>
      <c r="JJ143" s="30"/>
      <c r="JK143" s="30"/>
      <c r="JL143" s="30"/>
      <c r="JM143" s="30"/>
      <c r="JN143" s="30"/>
      <c r="JO143" s="30"/>
      <c r="JP143" s="30"/>
      <c r="JQ143" s="30"/>
      <c r="JR143" s="30"/>
      <c r="JS143" s="30"/>
      <c r="JT143" s="30"/>
      <c r="JU143" s="30"/>
      <c r="JV143" s="30"/>
      <c r="JW143" s="30"/>
      <c r="JX143" s="30"/>
      <c r="JY143" s="30"/>
      <c r="JZ143" s="30"/>
      <c r="KA143" s="30"/>
      <c r="KB143" s="30"/>
      <c r="KC143" s="30"/>
      <c r="KD143" s="30"/>
      <c r="KE143" s="30"/>
      <c r="KF143" s="30"/>
      <c r="KG143" s="30"/>
      <c r="KH143" s="30"/>
      <c r="KI143" s="30"/>
      <c r="KJ143" s="30"/>
      <c r="KK143" s="30"/>
      <c r="KL143" s="30"/>
      <c r="KM143" s="30"/>
      <c r="KN143" s="30"/>
      <c r="KO143" s="30"/>
      <c r="KP143" s="30"/>
      <c r="KQ143" s="30"/>
      <c r="KR143" s="30"/>
    </row>
    <row r="144" spans="1:304" ht="41.25" customHeight="1" x14ac:dyDescent="0.2">
      <c r="B144" s="107" t="s">
        <v>77</v>
      </c>
      <c r="C144" s="107"/>
      <c r="D144" s="107"/>
      <c r="F144" s="18"/>
      <c r="G144" s="18"/>
      <c r="H144" s="18"/>
      <c r="I144" s="18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/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/>
      <c r="GE144" s="30"/>
      <c r="GF144" s="30"/>
      <c r="GG144" s="30"/>
      <c r="GH144" s="30"/>
      <c r="GI144" s="30"/>
      <c r="GJ144" s="30"/>
      <c r="GK144" s="30"/>
      <c r="GL144" s="30"/>
      <c r="GM144" s="30"/>
      <c r="GN144" s="30"/>
      <c r="GO144" s="30"/>
      <c r="GP144" s="30"/>
      <c r="GQ144" s="30"/>
      <c r="GR144" s="30"/>
      <c r="GS144" s="30"/>
      <c r="GT144" s="30"/>
      <c r="GU144" s="30"/>
      <c r="GV144" s="30"/>
      <c r="GW144" s="30"/>
      <c r="GX144" s="30"/>
      <c r="GY144" s="30"/>
      <c r="GZ144" s="30"/>
      <c r="HA144" s="30"/>
      <c r="HB144" s="30"/>
      <c r="HC144" s="30"/>
      <c r="HD144" s="30"/>
      <c r="HE144" s="30"/>
      <c r="HF144" s="30"/>
      <c r="HG144" s="30"/>
      <c r="HH144" s="30"/>
      <c r="HI144" s="30"/>
      <c r="HJ144" s="30"/>
      <c r="HK144" s="30"/>
      <c r="HL144" s="30"/>
      <c r="HM144" s="30"/>
      <c r="HN144" s="30"/>
      <c r="HO144" s="30"/>
      <c r="HP144" s="30"/>
      <c r="HQ144" s="30"/>
      <c r="HR144" s="30"/>
      <c r="HS144" s="30"/>
      <c r="HT144" s="30"/>
      <c r="HU144" s="30"/>
      <c r="HV144" s="30"/>
      <c r="HW144" s="30"/>
      <c r="HX144" s="30"/>
      <c r="HY144" s="30"/>
      <c r="HZ144" s="30"/>
      <c r="IA144" s="30"/>
      <c r="IB144" s="30"/>
      <c r="IC144" s="30"/>
      <c r="ID144" s="30"/>
      <c r="IE144" s="30"/>
      <c r="IF144" s="30"/>
      <c r="IG144" s="30"/>
      <c r="IH144" s="30"/>
      <c r="II144" s="30"/>
      <c r="IJ144" s="30"/>
      <c r="IK144" s="30"/>
      <c r="IL144" s="30"/>
      <c r="IM144" s="30"/>
      <c r="IN144" s="30"/>
      <c r="IO144" s="30"/>
      <c r="IP144" s="30"/>
      <c r="IQ144" s="30"/>
      <c r="IR144" s="30"/>
      <c r="IS144" s="30"/>
      <c r="IT144" s="30"/>
      <c r="IU144" s="30"/>
      <c r="IV144" s="30"/>
      <c r="IW144" s="30"/>
      <c r="IX144" s="30"/>
      <c r="IY144" s="30"/>
      <c r="IZ144" s="30"/>
      <c r="JA144" s="30"/>
      <c r="JB144" s="30"/>
      <c r="JC144" s="30"/>
      <c r="JD144" s="30"/>
      <c r="JE144" s="30"/>
      <c r="JF144" s="30"/>
      <c r="JG144" s="30"/>
      <c r="JH144" s="30"/>
      <c r="JI144" s="30"/>
      <c r="JJ144" s="30"/>
      <c r="JK144" s="30"/>
      <c r="JL144" s="30"/>
      <c r="JM144" s="30"/>
      <c r="JN144" s="30"/>
      <c r="JO144" s="30"/>
      <c r="JP144" s="30"/>
      <c r="JQ144" s="30"/>
      <c r="JR144" s="30"/>
      <c r="JS144" s="30"/>
      <c r="JT144" s="30"/>
      <c r="JU144" s="30"/>
      <c r="JV144" s="30"/>
      <c r="JW144" s="30"/>
      <c r="JX144" s="30"/>
      <c r="JY144" s="30"/>
      <c r="JZ144" s="30"/>
      <c r="KA144" s="30"/>
      <c r="KB144" s="30"/>
      <c r="KC144" s="30"/>
      <c r="KD144" s="30"/>
      <c r="KE144" s="30"/>
      <c r="KF144" s="30"/>
      <c r="KG144" s="30"/>
      <c r="KH144" s="30"/>
      <c r="KI144" s="30"/>
      <c r="KJ144" s="30"/>
      <c r="KK144" s="30"/>
      <c r="KL144" s="30"/>
      <c r="KM144" s="30"/>
      <c r="KN144" s="30"/>
      <c r="KO144" s="30"/>
      <c r="KP144" s="30"/>
      <c r="KQ144" s="30"/>
      <c r="KR144" s="30"/>
    </row>
    <row r="145" spans="1:304" x14ac:dyDescent="0.2">
      <c r="B145" s="65"/>
      <c r="C145" s="66" t="s">
        <v>25</v>
      </c>
      <c r="D145" s="67" t="s">
        <v>8</v>
      </c>
      <c r="F145" s="18"/>
      <c r="G145" s="18"/>
      <c r="H145" s="18"/>
      <c r="I145" s="18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  <c r="HY145" s="30"/>
      <c r="HZ145" s="30"/>
      <c r="IA145" s="30"/>
      <c r="IB145" s="30"/>
      <c r="IC145" s="30"/>
      <c r="ID145" s="30"/>
      <c r="IE145" s="30"/>
      <c r="IF145" s="30"/>
      <c r="IG145" s="30"/>
      <c r="IH145" s="30"/>
      <c r="II145" s="30"/>
      <c r="IJ145" s="30"/>
      <c r="IK145" s="30"/>
      <c r="IL145" s="30"/>
      <c r="IM145" s="30"/>
      <c r="IN145" s="30"/>
      <c r="IO145" s="30"/>
      <c r="IP145" s="30"/>
      <c r="IQ145" s="30"/>
      <c r="IR145" s="30"/>
      <c r="IS145" s="30"/>
      <c r="IT145" s="30"/>
      <c r="IU145" s="30"/>
      <c r="IV145" s="30"/>
      <c r="IW145" s="30"/>
      <c r="IX145" s="30"/>
      <c r="IY145" s="30"/>
      <c r="IZ145" s="30"/>
      <c r="JA145" s="30"/>
      <c r="JB145" s="30"/>
      <c r="JC145" s="30"/>
      <c r="JD145" s="30"/>
      <c r="JE145" s="30"/>
      <c r="JF145" s="30"/>
      <c r="JG145" s="30"/>
      <c r="JH145" s="30"/>
      <c r="JI145" s="30"/>
      <c r="JJ145" s="30"/>
      <c r="JK145" s="30"/>
      <c r="JL145" s="30"/>
      <c r="JM145" s="30"/>
      <c r="JN145" s="30"/>
      <c r="JO145" s="30"/>
      <c r="JP145" s="30"/>
      <c r="JQ145" s="30"/>
      <c r="JR145" s="30"/>
      <c r="JS145" s="30"/>
      <c r="JT145" s="30"/>
      <c r="JU145" s="30"/>
      <c r="JV145" s="30"/>
      <c r="JW145" s="30"/>
      <c r="JX145" s="30"/>
      <c r="JY145" s="30"/>
      <c r="JZ145" s="30"/>
      <c r="KA145" s="30"/>
      <c r="KB145" s="30"/>
      <c r="KC145" s="30"/>
      <c r="KD145" s="30"/>
      <c r="KE145" s="30"/>
      <c r="KF145" s="30"/>
      <c r="KG145" s="30"/>
      <c r="KH145" s="30"/>
      <c r="KI145" s="30"/>
      <c r="KJ145" s="30"/>
      <c r="KK145" s="30"/>
      <c r="KL145" s="30"/>
      <c r="KM145" s="30"/>
      <c r="KN145" s="30"/>
      <c r="KO145" s="30"/>
      <c r="KP145" s="30"/>
      <c r="KQ145" s="30"/>
      <c r="KR145" s="30"/>
    </row>
    <row r="146" spans="1:304" x14ac:dyDescent="0.2">
      <c r="B146" s="73" t="s">
        <v>38</v>
      </c>
      <c r="C146" s="74">
        <v>17261</v>
      </c>
      <c r="D146" s="74">
        <v>5167511</v>
      </c>
      <c r="F146" s="18"/>
      <c r="G146" s="18"/>
      <c r="H146" s="18"/>
      <c r="I146" s="18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  <c r="FJ146" s="30"/>
      <c r="FK146" s="30"/>
      <c r="FL146" s="30"/>
      <c r="FM146" s="30"/>
      <c r="FN146" s="30"/>
      <c r="FO146" s="30"/>
      <c r="FP146" s="30"/>
      <c r="FQ146" s="30"/>
      <c r="FR146" s="30"/>
      <c r="FS146" s="30"/>
      <c r="FT146" s="30"/>
      <c r="FU146" s="30"/>
      <c r="FV146" s="30"/>
      <c r="FW146" s="30"/>
      <c r="FX146" s="30"/>
      <c r="FY146" s="30"/>
      <c r="FZ146" s="30"/>
      <c r="GA146" s="30"/>
      <c r="GB146" s="30"/>
      <c r="GC146" s="30"/>
      <c r="GD146" s="30"/>
      <c r="GE146" s="30"/>
      <c r="GF146" s="30"/>
      <c r="GG146" s="30"/>
      <c r="GH146" s="30"/>
      <c r="GI146" s="30"/>
      <c r="GJ146" s="30"/>
      <c r="GK146" s="30"/>
      <c r="GL146" s="30"/>
      <c r="GM146" s="30"/>
      <c r="GN146" s="30"/>
      <c r="GO146" s="30"/>
      <c r="GP146" s="30"/>
      <c r="GQ146" s="30"/>
      <c r="GR146" s="30"/>
      <c r="GS146" s="30"/>
      <c r="GT146" s="30"/>
      <c r="GU146" s="30"/>
      <c r="GV146" s="30"/>
      <c r="GW146" s="30"/>
      <c r="GX146" s="30"/>
      <c r="GY146" s="30"/>
      <c r="GZ146" s="30"/>
      <c r="HA146" s="30"/>
      <c r="HB146" s="30"/>
      <c r="HC146" s="30"/>
      <c r="HD146" s="30"/>
      <c r="HE146" s="30"/>
      <c r="HF146" s="30"/>
      <c r="HG146" s="30"/>
      <c r="HH146" s="30"/>
      <c r="HI146" s="30"/>
      <c r="HJ146" s="30"/>
      <c r="HK146" s="30"/>
      <c r="HL146" s="30"/>
      <c r="HM146" s="30"/>
      <c r="HN146" s="30"/>
      <c r="HO146" s="30"/>
      <c r="HP146" s="30"/>
      <c r="HQ146" s="30"/>
      <c r="HR146" s="30"/>
      <c r="HS146" s="30"/>
      <c r="HT146" s="30"/>
      <c r="HU146" s="30"/>
      <c r="HV146" s="30"/>
      <c r="HW146" s="30"/>
      <c r="HX146" s="30"/>
      <c r="HY146" s="30"/>
      <c r="HZ146" s="30"/>
      <c r="IA146" s="30"/>
      <c r="IB146" s="30"/>
      <c r="IC146" s="30"/>
      <c r="ID146" s="30"/>
      <c r="IE146" s="30"/>
      <c r="IF146" s="30"/>
      <c r="IG146" s="30"/>
      <c r="IH146" s="30"/>
      <c r="II146" s="30"/>
      <c r="IJ146" s="30"/>
      <c r="IK146" s="30"/>
      <c r="IL146" s="30"/>
      <c r="IM146" s="30"/>
      <c r="IN146" s="30"/>
      <c r="IO146" s="30"/>
      <c r="IP146" s="30"/>
      <c r="IQ146" s="30"/>
      <c r="IR146" s="30"/>
      <c r="IS146" s="30"/>
      <c r="IT146" s="30"/>
      <c r="IU146" s="30"/>
      <c r="IV146" s="30"/>
      <c r="IW146" s="30"/>
      <c r="IX146" s="30"/>
      <c r="IY146" s="30"/>
      <c r="IZ146" s="30"/>
      <c r="JA146" s="30"/>
      <c r="JB146" s="30"/>
      <c r="JC146" s="30"/>
      <c r="JD146" s="30"/>
      <c r="JE146" s="30"/>
      <c r="JF146" s="30"/>
      <c r="JG146" s="30"/>
      <c r="JH146" s="30"/>
      <c r="JI146" s="30"/>
      <c r="JJ146" s="30"/>
      <c r="JK146" s="30"/>
      <c r="JL146" s="30"/>
      <c r="JM146" s="30"/>
      <c r="JN146" s="30"/>
      <c r="JO146" s="30"/>
      <c r="JP146" s="30"/>
      <c r="JQ146" s="30"/>
      <c r="JR146" s="30"/>
      <c r="JS146" s="30"/>
      <c r="JT146" s="30"/>
      <c r="JU146" s="30"/>
      <c r="JV146" s="30"/>
      <c r="JW146" s="30"/>
      <c r="JX146" s="30"/>
      <c r="JY146" s="30"/>
      <c r="JZ146" s="30"/>
      <c r="KA146" s="30"/>
      <c r="KB146" s="30"/>
      <c r="KC146" s="30"/>
      <c r="KD146" s="30"/>
      <c r="KE146" s="30"/>
      <c r="KF146" s="30"/>
      <c r="KG146" s="30"/>
      <c r="KH146" s="30"/>
      <c r="KI146" s="30"/>
      <c r="KJ146" s="30"/>
      <c r="KK146" s="30"/>
      <c r="KL146" s="30"/>
      <c r="KM146" s="30"/>
      <c r="KN146" s="30"/>
      <c r="KO146" s="30"/>
      <c r="KP146" s="30"/>
      <c r="KQ146" s="30"/>
      <c r="KR146" s="30"/>
    </row>
    <row r="147" spans="1:304" x14ac:dyDescent="0.2">
      <c r="B147" s="73" t="s">
        <v>78</v>
      </c>
      <c r="C147" s="74">
        <v>12938</v>
      </c>
      <c r="D147" s="74">
        <v>8918424</v>
      </c>
      <c r="F147" s="18"/>
      <c r="G147" s="18"/>
      <c r="H147" s="18"/>
      <c r="I147" s="18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/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/>
      <c r="GK147" s="30"/>
      <c r="GL147" s="30"/>
      <c r="GM147" s="30"/>
      <c r="GN147" s="30"/>
      <c r="GO147" s="30"/>
      <c r="GP147" s="30"/>
      <c r="GQ147" s="30"/>
      <c r="GR147" s="30"/>
      <c r="GS147" s="30"/>
      <c r="GT147" s="30"/>
      <c r="GU147" s="30"/>
      <c r="GV147" s="30"/>
      <c r="GW147" s="30"/>
      <c r="GX147" s="30"/>
      <c r="GY147" s="30"/>
      <c r="GZ147" s="30"/>
      <c r="HA147" s="30"/>
      <c r="HB147" s="30"/>
      <c r="HC147" s="30"/>
      <c r="HD147" s="30"/>
      <c r="HE147" s="30"/>
      <c r="HF147" s="30"/>
      <c r="HG147" s="30"/>
      <c r="HH147" s="30"/>
      <c r="HI147" s="30"/>
      <c r="HJ147" s="30"/>
      <c r="HK147" s="30"/>
      <c r="HL147" s="30"/>
      <c r="HM147" s="30"/>
      <c r="HN147" s="30"/>
      <c r="HO147" s="30"/>
      <c r="HP147" s="30"/>
      <c r="HQ147" s="30"/>
      <c r="HR147" s="30"/>
      <c r="HS147" s="30"/>
      <c r="HT147" s="30"/>
      <c r="HU147" s="30"/>
      <c r="HV147" s="30"/>
      <c r="HW147" s="30"/>
      <c r="HX147" s="30"/>
      <c r="HY147" s="30"/>
      <c r="HZ147" s="30"/>
      <c r="IA147" s="30"/>
      <c r="IB147" s="30"/>
      <c r="IC147" s="30"/>
      <c r="ID147" s="30"/>
      <c r="IE147" s="30"/>
      <c r="IF147" s="30"/>
      <c r="IG147" s="30"/>
      <c r="IH147" s="30"/>
      <c r="II147" s="30"/>
      <c r="IJ147" s="30"/>
      <c r="IK147" s="30"/>
      <c r="IL147" s="30"/>
      <c r="IM147" s="30"/>
      <c r="IN147" s="30"/>
      <c r="IO147" s="30"/>
      <c r="IP147" s="30"/>
      <c r="IQ147" s="30"/>
      <c r="IR147" s="30"/>
      <c r="IS147" s="30"/>
      <c r="IT147" s="30"/>
      <c r="IU147" s="30"/>
      <c r="IV147" s="30"/>
      <c r="IW147" s="30"/>
      <c r="IX147" s="30"/>
      <c r="IY147" s="30"/>
      <c r="IZ147" s="30"/>
      <c r="JA147" s="30"/>
      <c r="JB147" s="30"/>
      <c r="JC147" s="30"/>
      <c r="JD147" s="30"/>
      <c r="JE147" s="30"/>
      <c r="JF147" s="30"/>
      <c r="JG147" s="30"/>
      <c r="JH147" s="30"/>
      <c r="JI147" s="30"/>
      <c r="JJ147" s="30"/>
      <c r="JK147" s="30"/>
      <c r="JL147" s="30"/>
      <c r="JM147" s="30"/>
      <c r="JN147" s="30"/>
      <c r="JO147" s="30"/>
      <c r="JP147" s="30"/>
      <c r="JQ147" s="30"/>
      <c r="JR147" s="30"/>
      <c r="JS147" s="30"/>
      <c r="JT147" s="30"/>
      <c r="JU147" s="30"/>
      <c r="JV147" s="30"/>
      <c r="JW147" s="30"/>
      <c r="JX147" s="30"/>
      <c r="JY147" s="30"/>
      <c r="JZ147" s="30"/>
      <c r="KA147" s="30"/>
      <c r="KB147" s="30"/>
      <c r="KC147" s="30"/>
      <c r="KD147" s="30"/>
      <c r="KE147" s="30"/>
      <c r="KF147" s="30"/>
      <c r="KG147" s="30"/>
      <c r="KH147" s="30"/>
      <c r="KI147" s="30"/>
      <c r="KJ147" s="30"/>
      <c r="KK147" s="30"/>
      <c r="KL147" s="30"/>
      <c r="KM147" s="30"/>
      <c r="KN147" s="30"/>
      <c r="KO147" s="30"/>
      <c r="KP147" s="30"/>
      <c r="KQ147" s="30"/>
      <c r="KR147" s="30"/>
    </row>
    <row r="148" spans="1:304" x14ac:dyDescent="0.2">
      <c r="B148" s="73" t="s">
        <v>97</v>
      </c>
      <c r="C148" s="74">
        <v>16093</v>
      </c>
      <c r="D148" s="74">
        <v>25012299</v>
      </c>
      <c r="F148" s="18"/>
      <c r="G148" s="18"/>
      <c r="H148" s="18"/>
      <c r="I148" s="18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/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0"/>
      <c r="HX148" s="30"/>
      <c r="HY148" s="30"/>
      <c r="HZ148" s="30"/>
      <c r="IA148" s="30"/>
      <c r="IB148" s="30"/>
      <c r="IC148" s="30"/>
      <c r="ID148" s="30"/>
      <c r="IE148" s="30"/>
      <c r="IF148" s="30"/>
      <c r="IG148" s="30"/>
      <c r="IH148" s="30"/>
      <c r="II148" s="30"/>
      <c r="IJ148" s="30"/>
      <c r="IK148" s="30"/>
      <c r="IL148" s="30"/>
      <c r="IM148" s="30"/>
      <c r="IN148" s="30"/>
      <c r="IO148" s="30"/>
      <c r="IP148" s="30"/>
      <c r="IQ148" s="30"/>
      <c r="IR148" s="30"/>
      <c r="IS148" s="30"/>
      <c r="IT148" s="30"/>
      <c r="IU148" s="30"/>
      <c r="IV148" s="30"/>
      <c r="IW148" s="30"/>
      <c r="IX148" s="30"/>
      <c r="IY148" s="30"/>
      <c r="IZ148" s="30"/>
      <c r="JA148" s="30"/>
      <c r="JB148" s="30"/>
      <c r="JC148" s="30"/>
      <c r="JD148" s="30"/>
      <c r="JE148" s="30"/>
      <c r="JF148" s="30"/>
      <c r="JG148" s="30"/>
      <c r="JH148" s="30"/>
      <c r="JI148" s="30"/>
      <c r="JJ148" s="30"/>
      <c r="JK148" s="30"/>
      <c r="JL148" s="30"/>
      <c r="JM148" s="30"/>
      <c r="JN148" s="30"/>
      <c r="JO148" s="30"/>
      <c r="JP148" s="30"/>
      <c r="JQ148" s="30"/>
      <c r="JR148" s="30"/>
      <c r="JS148" s="30"/>
      <c r="JT148" s="30"/>
      <c r="JU148" s="30"/>
      <c r="JV148" s="30"/>
      <c r="JW148" s="30"/>
      <c r="JX148" s="30"/>
      <c r="JY148" s="30"/>
      <c r="JZ148" s="30"/>
      <c r="KA148" s="30"/>
      <c r="KB148" s="30"/>
      <c r="KC148" s="30"/>
      <c r="KD148" s="30"/>
      <c r="KE148" s="30"/>
      <c r="KF148" s="30"/>
      <c r="KG148" s="30"/>
      <c r="KH148" s="30"/>
      <c r="KI148" s="30"/>
      <c r="KJ148" s="30"/>
      <c r="KK148" s="30"/>
      <c r="KL148" s="30"/>
      <c r="KM148" s="30"/>
      <c r="KN148" s="30"/>
      <c r="KO148" s="30"/>
      <c r="KP148" s="30"/>
      <c r="KQ148" s="30"/>
      <c r="KR148" s="30"/>
    </row>
    <row r="149" spans="1:304" x14ac:dyDescent="0.2">
      <c r="B149" s="73" t="s">
        <v>96</v>
      </c>
      <c r="C149" s="74">
        <v>28810</v>
      </c>
      <c r="D149" s="74">
        <v>163167670</v>
      </c>
      <c r="F149" s="18"/>
      <c r="G149" s="18"/>
      <c r="H149" s="18"/>
      <c r="I149" s="18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/>
      <c r="HD149" s="30"/>
      <c r="HE149" s="30"/>
      <c r="HF149" s="30"/>
      <c r="HG149" s="30"/>
      <c r="HH149" s="30"/>
      <c r="HI149" s="30"/>
      <c r="HJ149" s="30"/>
      <c r="HK149" s="30"/>
      <c r="HL149" s="30"/>
      <c r="HM149" s="30"/>
      <c r="HN149" s="30"/>
      <c r="HO149" s="30"/>
      <c r="HP149" s="30"/>
      <c r="HQ149" s="30"/>
      <c r="HR149" s="30"/>
      <c r="HS149" s="30"/>
      <c r="HT149" s="30"/>
      <c r="HU149" s="30"/>
      <c r="HV149" s="30"/>
      <c r="HW149" s="30"/>
      <c r="HX149" s="30"/>
      <c r="HY149" s="30"/>
      <c r="HZ149" s="30"/>
      <c r="IA149" s="30"/>
      <c r="IB149" s="30"/>
      <c r="IC149" s="30"/>
      <c r="ID149" s="30"/>
      <c r="IE149" s="30"/>
      <c r="IF149" s="30"/>
      <c r="IG149" s="30"/>
      <c r="IH149" s="30"/>
      <c r="II149" s="30"/>
      <c r="IJ149" s="30"/>
      <c r="IK149" s="30"/>
      <c r="IL149" s="30"/>
      <c r="IM149" s="30"/>
      <c r="IN149" s="30"/>
      <c r="IO149" s="30"/>
      <c r="IP149" s="30"/>
      <c r="IQ149" s="30"/>
      <c r="IR149" s="30"/>
      <c r="IS149" s="30"/>
      <c r="IT149" s="30"/>
      <c r="IU149" s="30"/>
      <c r="IV149" s="30"/>
      <c r="IW149" s="30"/>
      <c r="IX149" s="30"/>
      <c r="IY149" s="30"/>
      <c r="IZ149" s="30"/>
      <c r="JA149" s="30"/>
      <c r="JB149" s="30"/>
      <c r="JC149" s="30"/>
      <c r="JD149" s="30"/>
      <c r="JE149" s="30"/>
      <c r="JF149" s="30"/>
      <c r="JG149" s="30"/>
      <c r="JH149" s="30"/>
      <c r="JI149" s="30"/>
      <c r="JJ149" s="30"/>
      <c r="JK149" s="30"/>
      <c r="JL149" s="30"/>
      <c r="JM149" s="30"/>
      <c r="JN149" s="30"/>
      <c r="JO149" s="30"/>
      <c r="JP149" s="30"/>
      <c r="JQ149" s="30"/>
      <c r="JR149" s="30"/>
      <c r="JS149" s="30"/>
      <c r="JT149" s="30"/>
      <c r="JU149" s="30"/>
      <c r="JV149" s="30"/>
      <c r="JW149" s="30"/>
      <c r="JX149" s="30"/>
      <c r="JY149" s="30"/>
      <c r="JZ149" s="30"/>
      <c r="KA149" s="30"/>
      <c r="KB149" s="30"/>
      <c r="KC149" s="30"/>
      <c r="KD149" s="30"/>
      <c r="KE149" s="30"/>
      <c r="KF149" s="30"/>
      <c r="KG149" s="30"/>
      <c r="KH149" s="30"/>
      <c r="KI149" s="30"/>
      <c r="KJ149" s="30"/>
      <c r="KK149" s="30"/>
      <c r="KL149" s="30"/>
      <c r="KM149" s="30"/>
      <c r="KN149" s="30"/>
      <c r="KO149" s="30"/>
      <c r="KP149" s="30"/>
      <c r="KQ149" s="30"/>
      <c r="KR149" s="30"/>
    </row>
    <row r="150" spans="1:304" ht="12.75" customHeight="1" x14ac:dyDescent="0.2">
      <c r="B150" s="73" t="s">
        <v>40</v>
      </c>
      <c r="C150" s="74">
        <v>57987</v>
      </c>
      <c r="D150" s="74">
        <v>1384029957</v>
      </c>
      <c r="F150" s="26"/>
      <c r="G150" s="18"/>
      <c r="H150" s="18"/>
      <c r="I150" s="18"/>
      <c r="J150" s="18"/>
      <c r="K150" s="18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30"/>
      <c r="GV150" s="30"/>
      <c r="GW150" s="30"/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/>
      <c r="HO150" s="30"/>
      <c r="HP150" s="30"/>
      <c r="HQ150" s="30"/>
      <c r="HR150" s="30"/>
      <c r="HS150" s="30"/>
      <c r="HT150" s="30"/>
      <c r="HU150" s="30"/>
      <c r="HV150" s="30"/>
      <c r="HW150" s="30"/>
      <c r="HX150" s="30"/>
      <c r="HY150" s="30"/>
      <c r="HZ150" s="30"/>
      <c r="IA150" s="30"/>
      <c r="IB150" s="30"/>
      <c r="IC150" s="30"/>
      <c r="ID150" s="30"/>
      <c r="IE150" s="30"/>
      <c r="IF150" s="30"/>
      <c r="IG150" s="30"/>
      <c r="IH150" s="30"/>
      <c r="II150" s="30"/>
      <c r="IJ150" s="30"/>
      <c r="IK150" s="30"/>
      <c r="IL150" s="30"/>
      <c r="IM150" s="30"/>
      <c r="IN150" s="30"/>
      <c r="IO150" s="30"/>
      <c r="IP150" s="30"/>
      <c r="IQ150" s="30"/>
      <c r="IR150" s="30"/>
      <c r="IS150" s="30"/>
      <c r="IT150" s="30"/>
      <c r="IU150" s="30"/>
      <c r="IV150" s="30"/>
      <c r="IW150" s="30"/>
      <c r="IX150" s="30"/>
      <c r="IY150" s="30"/>
      <c r="IZ150" s="30"/>
      <c r="JA150" s="30"/>
      <c r="JB150" s="30"/>
      <c r="JC150" s="30"/>
      <c r="JD150" s="30"/>
      <c r="JE150" s="30"/>
      <c r="JF150" s="30"/>
      <c r="JG150" s="30"/>
      <c r="JH150" s="30"/>
      <c r="JI150" s="30"/>
      <c r="JJ150" s="30"/>
      <c r="JK150" s="30"/>
      <c r="JL150" s="30"/>
      <c r="JM150" s="30"/>
      <c r="JN150" s="30"/>
      <c r="JO150" s="30"/>
      <c r="JP150" s="30"/>
      <c r="JQ150" s="30"/>
      <c r="JR150" s="30"/>
      <c r="JS150" s="30"/>
      <c r="JT150" s="30"/>
      <c r="JU150" s="30"/>
      <c r="JV150" s="30"/>
      <c r="JW150" s="30"/>
      <c r="JX150" s="30"/>
      <c r="JY150" s="30"/>
      <c r="JZ150" s="30"/>
      <c r="KA150" s="30"/>
      <c r="KB150" s="30"/>
      <c r="KC150" s="30"/>
      <c r="KD150" s="30"/>
      <c r="KE150" s="30"/>
      <c r="KF150" s="30"/>
      <c r="KG150" s="30"/>
      <c r="KH150" s="30"/>
      <c r="KI150" s="30"/>
      <c r="KJ150" s="30"/>
      <c r="KK150" s="30"/>
      <c r="KL150" s="30"/>
      <c r="KM150" s="30"/>
      <c r="KN150" s="30"/>
      <c r="KO150" s="30"/>
      <c r="KP150" s="30"/>
      <c r="KQ150" s="30"/>
      <c r="KR150" s="30"/>
    </row>
    <row r="151" spans="1:304" ht="12.95" customHeight="1" x14ac:dyDescent="0.2">
      <c r="B151" s="73" t="s">
        <v>41</v>
      </c>
      <c r="C151" s="74">
        <v>29802</v>
      </c>
      <c r="D151" s="74">
        <v>3079193826</v>
      </c>
      <c r="E151" s="18"/>
      <c r="F151" s="26"/>
      <c r="G151" s="26"/>
      <c r="H151" s="26"/>
      <c r="I151" s="18"/>
      <c r="J151" s="18"/>
      <c r="K151" s="18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  <c r="HQ151" s="30"/>
      <c r="HR151" s="30"/>
      <c r="HS151" s="30"/>
      <c r="HT151" s="30"/>
      <c r="HU151" s="30"/>
      <c r="HV151" s="30"/>
      <c r="HW151" s="30"/>
      <c r="HX151" s="30"/>
      <c r="HY151" s="30"/>
      <c r="HZ151" s="30"/>
      <c r="IA151" s="30"/>
      <c r="IB151" s="30"/>
      <c r="IC151" s="30"/>
      <c r="ID151" s="30"/>
      <c r="IE151" s="30"/>
      <c r="IF151" s="30"/>
      <c r="IG151" s="30"/>
      <c r="IH151" s="30"/>
      <c r="II151" s="30"/>
      <c r="IJ151" s="30"/>
      <c r="IK151" s="30"/>
      <c r="IL151" s="30"/>
      <c r="IM151" s="30"/>
      <c r="IN151" s="30"/>
      <c r="IO151" s="30"/>
      <c r="IP151" s="30"/>
      <c r="IQ151" s="30"/>
      <c r="IR151" s="30"/>
      <c r="IS151" s="30"/>
      <c r="IT151" s="30"/>
      <c r="IU151" s="30"/>
      <c r="IV151" s="30"/>
      <c r="IW151" s="30"/>
      <c r="IX151" s="30"/>
      <c r="IY151" s="30"/>
      <c r="IZ151" s="30"/>
      <c r="JA151" s="30"/>
      <c r="JB151" s="30"/>
      <c r="JC151" s="30"/>
      <c r="JD151" s="30"/>
      <c r="JE151" s="30"/>
      <c r="JF151" s="30"/>
      <c r="JG151" s="30"/>
      <c r="JH151" s="30"/>
      <c r="JI151" s="30"/>
      <c r="JJ151" s="30"/>
      <c r="JK151" s="30"/>
      <c r="JL151" s="30"/>
      <c r="JM151" s="30"/>
      <c r="JN151" s="30"/>
      <c r="JO151" s="30"/>
      <c r="JP151" s="30"/>
      <c r="JQ151" s="30"/>
      <c r="JR151" s="30"/>
      <c r="JS151" s="30"/>
      <c r="JT151" s="30"/>
      <c r="JU151" s="30"/>
      <c r="JV151" s="30"/>
      <c r="JW151" s="30"/>
      <c r="JX151" s="30"/>
      <c r="JY151" s="30"/>
      <c r="JZ151" s="30"/>
      <c r="KA151" s="30"/>
      <c r="KB151" s="30"/>
      <c r="KC151" s="30"/>
      <c r="KD151" s="30"/>
      <c r="KE151" s="30"/>
      <c r="KF151" s="30"/>
      <c r="KG151" s="30"/>
      <c r="KH151" s="30"/>
      <c r="KI151" s="30"/>
      <c r="KJ151" s="30"/>
      <c r="KK151" s="30"/>
      <c r="KL151" s="30"/>
      <c r="KM151" s="30"/>
      <c r="KN151" s="30"/>
      <c r="KO151" s="30"/>
      <c r="KP151" s="30"/>
      <c r="KQ151" s="30"/>
      <c r="KR151" s="30"/>
    </row>
    <row r="152" spans="1:304" ht="14.25" customHeight="1" x14ac:dyDescent="0.2">
      <c r="B152" s="73" t="s">
        <v>42</v>
      </c>
      <c r="C152" s="74">
        <v>5440</v>
      </c>
      <c r="D152" s="95">
        <v>1884300595</v>
      </c>
      <c r="E152" s="27"/>
      <c r="G152" s="18"/>
      <c r="H152" s="18"/>
      <c r="I152" s="18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/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/>
      <c r="HI152" s="30"/>
      <c r="HJ152" s="30"/>
      <c r="HK152" s="30"/>
      <c r="HL152" s="30"/>
      <c r="HM152" s="30"/>
      <c r="HN152" s="30"/>
      <c r="HO152" s="30"/>
      <c r="HP152" s="30"/>
      <c r="HQ152" s="30"/>
      <c r="HR152" s="30"/>
      <c r="HS152" s="30"/>
      <c r="HT152" s="30"/>
      <c r="HU152" s="30"/>
      <c r="HV152" s="30"/>
      <c r="HW152" s="30"/>
      <c r="HX152" s="30"/>
      <c r="HY152" s="30"/>
      <c r="HZ152" s="30"/>
      <c r="IA152" s="30"/>
      <c r="IB152" s="30"/>
      <c r="IC152" s="30"/>
      <c r="ID152" s="30"/>
      <c r="IE152" s="30"/>
      <c r="IF152" s="30"/>
      <c r="IG152" s="30"/>
      <c r="IH152" s="30"/>
      <c r="II152" s="30"/>
      <c r="IJ152" s="30"/>
      <c r="IK152" s="30"/>
      <c r="IL152" s="30"/>
      <c r="IM152" s="30"/>
      <c r="IN152" s="30"/>
      <c r="IO152" s="30"/>
      <c r="IP152" s="30"/>
      <c r="IQ152" s="30"/>
      <c r="IR152" s="30"/>
      <c r="IS152" s="30"/>
      <c r="IT152" s="30"/>
      <c r="IU152" s="30"/>
      <c r="IV152" s="30"/>
      <c r="IW152" s="30"/>
      <c r="IX152" s="30"/>
      <c r="IY152" s="30"/>
      <c r="IZ152" s="30"/>
      <c r="JA152" s="30"/>
      <c r="JB152" s="30"/>
      <c r="JC152" s="30"/>
      <c r="JD152" s="30"/>
      <c r="JE152" s="30"/>
      <c r="JF152" s="30"/>
      <c r="JG152" s="30"/>
      <c r="JH152" s="30"/>
      <c r="JI152" s="30"/>
      <c r="JJ152" s="30"/>
      <c r="JK152" s="30"/>
      <c r="JL152" s="30"/>
      <c r="JM152" s="30"/>
      <c r="JN152" s="30"/>
      <c r="JO152" s="30"/>
      <c r="JP152" s="30"/>
      <c r="JQ152" s="30"/>
      <c r="JR152" s="30"/>
      <c r="JS152" s="30"/>
      <c r="JT152" s="30"/>
      <c r="JU152" s="30"/>
      <c r="JV152" s="30"/>
      <c r="JW152" s="30"/>
      <c r="JX152" s="30"/>
      <c r="JY152" s="30"/>
      <c r="JZ152" s="30"/>
      <c r="KA152" s="30"/>
      <c r="KB152" s="30"/>
      <c r="KC152" s="30"/>
      <c r="KD152" s="30"/>
      <c r="KE152" s="30"/>
      <c r="KF152" s="30"/>
      <c r="KG152" s="30"/>
      <c r="KH152" s="30"/>
      <c r="KI152" s="30"/>
      <c r="KJ152" s="30"/>
      <c r="KK152" s="30"/>
      <c r="KL152" s="30"/>
      <c r="KM152" s="30"/>
      <c r="KN152" s="30"/>
      <c r="KO152" s="30"/>
      <c r="KP152" s="30"/>
      <c r="KQ152" s="30"/>
      <c r="KR152" s="30"/>
    </row>
    <row r="153" spans="1:304" x14ac:dyDescent="0.2">
      <c r="B153" s="73" t="s">
        <v>43</v>
      </c>
      <c r="C153" s="74">
        <v>541</v>
      </c>
      <c r="D153" s="74">
        <v>303810984</v>
      </c>
      <c r="E153" s="31"/>
      <c r="G153" s="18"/>
      <c r="H153" s="18"/>
      <c r="I153" s="18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/>
      <c r="HB153" s="30"/>
      <c r="HC153" s="30"/>
      <c r="HD153" s="30"/>
      <c r="HE153" s="30"/>
      <c r="HF153" s="30"/>
      <c r="HG153" s="30"/>
      <c r="HH153" s="30"/>
      <c r="HI153" s="30"/>
      <c r="HJ153" s="30"/>
      <c r="HK153" s="30"/>
      <c r="HL153" s="30"/>
      <c r="HM153" s="30"/>
      <c r="HN153" s="30"/>
      <c r="HO153" s="30"/>
      <c r="HP153" s="30"/>
      <c r="HQ153" s="30"/>
      <c r="HR153" s="30"/>
      <c r="HS153" s="30"/>
      <c r="HT153" s="30"/>
      <c r="HU153" s="30"/>
      <c r="HV153" s="30"/>
      <c r="HW153" s="30"/>
      <c r="HX153" s="30"/>
      <c r="HY153" s="30"/>
      <c r="HZ153" s="30"/>
      <c r="IA153" s="30"/>
      <c r="IB153" s="30"/>
      <c r="IC153" s="30"/>
      <c r="ID153" s="30"/>
      <c r="IE153" s="30"/>
      <c r="IF153" s="30"/>
      <c r="IG153" s="30"/>
      <c r="IH153" s="30"/>
      <c r="II153" s="30"/>
      <c r="IJ153" s="30"/>
      <c r="IK153" s="30"/>
      <c r="IL153" s="30"/>
      <c r="IM153" s="30"/>
      <c r="IN153" s="30"/>
      <c r="IO153" s="30"/>
      <c r="IP153" s="30"/>
      <c r="IQ153" s="30"/>
      <c r="IR153" s="30"/>
      <c r="IS153" s="30"/>
      <c r="IT153" s="30"/>
      <c r="IU153" s="30"/>
      <c r="IV153" s="30"/>
      <c r="IW153" s="30"/>
      <c r="IX153" s="30"/>
      <c r="IY153" s="30"/>
      <c r="IZ153" s="30"/>
      <c r="JA153" s="30"/>
      <c r="JB153" s="30"/>
      <c r="JC153" s="30"/>
      <c r="JD153" s="30"/>
      <c r="JE153" s="30"/>
      <c r="JF153" s="30"/>
      <c r="JG153" s="30"/>
      <c r="JH153" s="30"/>
      <c r="JI153" s="30"/>
      <c r="JJ153" s="30"/>
      <c r="JK153" s="30"/>
      <c r="JL153" s="30"/>
      <c r="JM153" s="30"/>
      <c r="JN153" s="30"/>
      <c r="JO153" s="30"/>
      <c r="JP153" s="30"/>
      <c r="JQ153" s="30"/>
      <c r="JR153" s="30"/>
      <c r="JS153" s="30"/>
      <c r="JT153" s="30"/>
      <c r="JU153" s="30"/>
      <c r="JV153" s="30"/>
      <c r="JW153" s="30"/>
      <c r="JX153" s="30"/>
      <c r="JY153" s="30"/>
      <c r="JZ153" s="30"/>
      <c r="KA153" s="30"/>
      <c r="KB153" s="30"/>
      <c r="KC153" s="30"/>
      <c r="KD153" s="30"/>
      <c r="KE153" s="30"/>
      <c r="KF153" s="30"/>
      <c r="KG153" s="30"/>
      <c r="KH153" s="30"/>
      <c r="KI153" s="30"/>
      <c r="KJ153" s="30"/>
      <c r="KK153" s="30"/>
      <c r="KL153" s="30"/>
      <c r="KM153" s="30"/>
      <c r="KN153" s="30"/>
      <c r="KO153" s="30"/>
      <c r="KP153" s="30"/>
      <c r="KQ153" s="30"/>
      <c r="KR153" s="30"/>
    </row>
    <row r="154" spans="1:304" x14ac:dyDescent="0.2">
      <c r="B154" s="73" t="s">
        <v>79</v>
      </c>
      <c r="C154" s="74">
        <v>108</v>
      </c>
      <c r="D154" s="74">
        <v>193225300</v>
      </c>
      <c r="E154" s="31"/>
      <c r="G154" s="18"/>
      <c r="H154" s="18"/>
      <c r="I154" s="18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  <c r="HY154" s="30"/>
      <c r="HZ154" s="30"/>
      <c r="IA154" s="30"/>
      <c r="IB154" s="30"/>
      <c r="IC154" s="30"/>
      <c r="ID154" s="30"/>
      <c r="IE154" s="30"/>
      <c r="IF154" s="30"/>
      <c r="IG154" s="30"/>
      <c r="IH154" s="30"/>
      <c r="II154" s="30"/>
      <c r="IJ154" s="30"/>
      <c r="IK154" s="30"/>
      <c r="IL154" s="30"/>
      <c r="IM154" s="30"/>
      <c r="IN154" s="30"/>
      <c r="IO154" s="30"/>
      <c r="IP154" s="30"/>
      <c r="IQ154" s="30"/>
      <c r="IR154" s="30"/>
      <c r="IS154" s="30"/>
      <c r="IT154" s="30"/>
      <c r="IU154" s="30"/>
      <c r="IV154" s="30"/>
      <c r="IW154" s="30"/>
      <c r="IX154" s="30"/>
      <c r="IY154" s="30"/>
      <c r="IZ154" s="30"/>
      <c r="JA154" s="30"/>
      <c r="JB154" s="30"/>
      <c r="JC154" s="30"/>
      <c r="JD154" s="30"/>
      <c r="JE154" s="30"/>
      <c r="JF154" s="30"/>
      <c r="JG154" s="30"/>
      <c r="JH154" s="30"/>
      <c r="JI154" s="30"/>
      <c r="JJ154" s="30"/>
      <c r="JK154" s="30"/>
      <c r="JL154" s="30"/>
      <c r="JM154" s="30"/>
      <c r="JN154" s="30"/>
      <c r="JO154" s="30"/>
      <c r="JP154" s="30"/>
      <c r="JQ154" s="30"/>
      <c r="JR154" s="30"/>
      <c r="JS154" s="30"/>
      <c r="JT154" s="30"/>
      <c r="JU154" s="30"/>
      <c r="JV154" s="30"/>
      <c r="JW154" s="30"/>
      <c r="JX154" s="30"/>
      <c r="JY154" s="30"/>
      <c r="JZ154" s="30"/>
      <c r="KA154" s="30"/>
      <c r="KB154" s="30"/>
      <c r="KC154" s="30"/>
      <c r="KD154" s="30"/>
      <c r="KE154" s="30"/>
      <c r="KF154" s="30"/>
      <c r="KG154" s="30"/>
      <c r="KH154" s="30"/>
      <c r="KI154" s="30"/>
      <c r="KJ154" s="30"/>
      <c r="KK154" s="30"/>
      <c r="KL154" s="30"/>
      <c r="KM154" s="30"/>
      <c r="KN154" s="30"/>
      <c r="KO154" s="30"/>
      <c r="KP154" s="30"/>
      <c r="KQ154" s="30"/>
      <c r="KR154" s="30"/>
    </row>
    <row r="155" spans="1:304" x14ac:dyDescent="0.2">
      <c r="B155" s="73" t="s">
        <v>45</v>
      </c>
      <c r="C155" s="74">
        <v>24</v>
      </c>
      <c r="D155" s="74">
        <v>93820346</v>
      </c>
      <c r="E155" s="31"/>
      <c r="G155" s="18"/>
      <c r="H155" s="18"/>
      <c r="I155" s="18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  <c r="HY155" s="30"/>
      <c r="HZ155" s="30"/>
      <c r="IA155" s="30"/>
      <c r="IB155" s="30"/>
      <c r="IC155" s="30"/>
      <c r="ID155" s="30"/>
      <c r="IE155" s="30"/>
      <c r="IF155" s="30"/>
      <c r="IG155" s="30"/>
      <c r="IH155" s="30"/>
      <c r="II155" s="30"/>
      <c r="IJ155" s="30"/>
      <c r="IK155" s="30"/>
      <c r="IL155" s="30"/>
      <c r="IM155" s="30"/>
      <c r="IN155" s="30"/>
      <c r="IO155" s="30"/>
      <c r="IP155" s="30"/>
      <c r="IQ155" s="30"/>
      <c r="IR155" s="30"/>
      <c r="IS155" s="30"/>
      <c r="IT155" s="30"/>
      <c r="IU155" s="30"/>
      <c r="IV155" s="30"/>
      <c r="IW155" s="30"/>
      <c r="IX155" s="30"/>
      <c r="IY155" s="30"/>
      <c r="IZ155" s="30"/>
      <c r="JA155" s="30"/>
      <c r="JB155" s="30"/>
      <c r="JC155" s="30"/>
      <c r="JD155" s="30"/>
      <c r="JE155" s="30"/>
      <c r="JF155" s="30"/>
      <c r="JG155" s="30"/>
      <c r="JH155" s="30"/>
      <c r="JI155" s="30"/>
      <c r="JJ155" s="30"/>
      <c r="JK155" s="30"/>
      <c r="JL155" s="30"/>
      <c r="JM155" s="30"/>
      <c r="JN155" s="30"/>
      <c r="JO155" s="30"/>
      <c r="JP155" s="30"/>
      <c r="JQ155" s="30"/>
      <c r="JR155" s="30"/>
      <c r="JS155" s="30"/>
      <c r="JT155" s="30"/>
      <c r="JU155" s="30"/>
      <c r="JV155" s="30"/>
      <c r="JW155" s="30"/>
      <c r="JX155" s="30"/>
      <c r="JY155" s="30"/>
      <c r="JZ155" s="30"/>
      <c r="KA155" s="30"/>
      <c r="KB155" s="30"/>
      <c r="KC155" s="30"/>
      <c r="KD155" s="30"/>
      <c r="KE155" s="30"/>
      <c r="KF155" s="30"/>
      <c r="KG155" s="30"/>
      <c r="KH155" s="30"/>
      <c r="KI155" s="30"/>
      <c r="KJ155" s="30"/>
      <c r="KK155" s="30"/>
      <c r="KL155" s="30"/>
      <c r="KM155" s="30"/>
      <c r="KN155" s="30"/>
      <c r="KO155" s="30"/>
      <c r="KP155" s="30"/>
      <c r="KQ155" s="30"/>
      <c r="KR155" s="30"/>
    </row>
    <row r="156" spans="1:304" x14ac:dyDescent="0.2">
      <c r="B156" s="73" t="s">
        <v>80</v>
      </c>
      <c r="C156" s="74">
        <v>44</v>
      </c>
      <c r="D156" s="74">
        <v>354658780</v>
      </c>
      <c r="E156" s="31"/>
      <c r="G156" s="18"/>
      <c r="H156" s="18"/>
      <c r="I156" s="18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  <c r="HY156" s="30"/>
      <c r="HZ156" s="30"/>
      <c r="IA156" s="30"/>
      <c r="IB156" s="30"/>
      <c r="IC156" s="30"/>
      <c r="ID156" s="30"/>
      <c r="IE156" s="30"/>
      <c r="IF156" s="30"/>
      <c r="IG156" s="30"/>
      <c r="IH156" s="30"/>
      <c r="II156" s="30"/>
      <c r="IJ156" s="30"/>
      <c r="IK156" s="30"/>
      <c r="IL156" s="30"/>
      <c r="IM156" s="30"/>
      <c r="IN156" s="30"/>
      <c r="IO156" s="30"/>
      <c r="IP156" s="30"/>
      <c r="IQ156" s="30"/>
      <c r="IR156" s="30"/>
      <c r="IS156" s="30"/>
      <c r="IT156" s="30"/>
      <c r="IU156" s="30"/>
      <c r="IV156" s="30"/>
      <c r="IW156" s="30"/>
      <c r="IX156" s="30"/>
      <c r="IY156" s="30"/>
      <c r="IZ156" s="30"/>
      <c r="JA156" s="30"/>
      <c r="JB156" s="30"/>
      <c r="JC156" s="30"/>
      <c r="JD156" s="30"/>
      <c r="JE156" s="30"/>
      <c r="JF156" s="30"/>
      <c r="JG156" s="30"/>
      <c r="JH156" s="30"/>
      <c r="JI156" s="30"/>
      <c r="JJ156" s="30"/>
      <c r="JK156" s="30"/>
      <c r="JL156" s="30"/>
      <c r="JM156" s="30"/>
      <c r="JN156" s="30"/>
      <c r="JO156" s="30"/>
      <c r="JP156" s="30"/>
      <c r="JQ156" s="30"/>
      <c r="JR156" s="30"/>
      <c r="JS156" s="30"/>
      <c r="JT156" s="30"/>
      <c r="JU156" s="30"/>
      <c r="JV156" s="30"/>
      <c r="JW156" s="30"/>
      <c r="JX156" s="30"/>
      <c r="JY156" s="30"/>
      <c r="JZ156" s="30"/>
      <c r="KA156" s="30"/>
      <c r="KB156" s="30"/>
      <c r="KC156" s="30"/>
      <c r="KD156" s="30"/>
      <c r="KE156" s="30"/>
      <c r="KF156" s="30"/>
      <c r="KG156" s="30"/>
      <c r="KH156" s="30"/>
      <c r="KI156" s="30"/>
      <c r="KJ156" s="30"/>
      <c r="KK156" s="30"/>
      <c r="KL156" s="30"/>
      <c r="KM156" s="30"/>
      <c r="KN156" s="30"/>
      <c r="KO156" s="30"/>
      <c r="KP156" s="30"/>
      <c r="KQ156" s="30"/>
      <c r="KR156" s="30"/>
    </row>
    <row r="157" spans="1:304" x14ac:dyDescent="0.2">
      <c r="B157" s="73" t="s">
        <v>23</v>
      </c>
      <c r="C157" s="74">
        <f>SUM(C146:C156)</f>
        <v>169048</v>
      </c>
      <c r="D157" s="74">
        <f>SUM(D146:D156)</f>
        <v>7495305692</v>
      </c>
      <c r="E157" s="31"/>
      <c r="G157" s="18"/>
      <c r="H157" s="18"/>
      <c r="I157" s="18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30"/>
      <c r="GV157" s="30"/>
      <c r="GW157" s="30"/>
      <c r="GX157" s="30"/>
      <c r="GY157" s="30"/>
      <c r="GZ157" s="30"/>
      <c r="HA157" s="30"/>
      <c r="HB157" s="30"/>
      <c r="HC157" s="30"/>
      <c r="HD157" s="30"/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0"/>
      <c r="HX157" s="30"/>
      <c r="HY157" s="30"/>
      <c r="HZ157" s="30"/>
      <c r="IA157" s="30"/>
      <c r="IB157" s="30"/>
      <c r="IC157" s="30"/>
      <c r="ID157" s="30"/>
      <c r="IE157" s="30"/>
      <c r="IF157" s="30"/>
      <c r="IG157" s="30"/>
      <c r="IH157" s="30"/>
      <c r="II157" s="30"/>
      <c r="IJ157" s="30"/>
      <c r="IK157" s="30"/>
      <c r="IL157" s="30"/>
      <c r="IM157" s="30"/>
      <c r="IN157" s="30"/>
      <c r="IO157" s="30"/>
      <c r="IP157" s="30"/>
      <c r="IQ157" s="30"/>
      <c r="IR157" s="30"/>
      <c r="IS157" s="30"/>
      <c r="IT157" s="30"/>
      <c r="IU157" s="30"/>
      <c r="IV157" s="30"/>
      <c r="IW157" s="30"/>
      <c r="IX157" s="30"/>
      <c r="IY157" s="30"/>
      <c r="IZ157" s="30"/>
      <c r="JA157" s="30"/>
      <c r="JB157" s="30"/>
      <c r="JC157" s="30"/>
      <c r="JD157" s="30"/>
      <c r="JE157" s="30"/>
      <c r="JF157" s="30"/>
      <c r="JG157" s="30"/>
      <c r="JH157" s="30"/>
      <c r="JI157" s="30"/>
      <c r="JJ157" s="30"/>
      <c r="JK157" s="30"/>
      <c r="JL157" s="30"/>
      <c r="JM157" s="30"/>
      <c r="JN157" s="30"/>
      <c r="JO157" s="30"/>
      <c r="JP157" s="30"/>
      <c r="JQ157" s="30"/>
      <c r="JR157" s="30"/>
      <c r="JS157" s="30"/>
      <c r="JT157" s="30"/>
      <c r="JU157" s="30"/>
      <c r="JV157" s="30"/>
      <c r="JW157" s="30"/>
      <c r="JX157" s="30"/>
      <c r="JY157" s="30"/>
      <c r="JZ157" s="30"/>
      <c r="KA157" s="30"/>
      <c r="KB157" s="30"/>
      <c r="KC157" s="30"/>
      <c r="KD157" s="30"/>
      <c r="KE157" s="30"/>
      <c r="KF157" s="30"/>
      <c r="KG157" s="30"/>
      <c r="KH157" s="30"/>
      <c r="KI157" s="30"/>
      <c r="KJ157" s="30"/>
      <c r="KK157" s="30"/>
      <c r="KL157" s="30"/>
      <c r="KM157" s="30"/>
      <c r="KN157" s="30"/>
      <c r="KO157" s="30"/>
      <c r="KP157" s="30"/>
      <c r="KQ157" s="30"/>
      <c r="KR157" s="30"/>
    </row>
    <row r="158" spans="1:304" x14ac:dyDescent="0.2">
      <c r="B158" s="18"/>
      <c r="C158" s="18"/>
      <c r="D158" s="18"/>
      <c r="E158" s="31"/>
      <c r="G158" s="18"/>
      <c r="H158" s="18"/>
      <c r="I158" s="18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  <c r="GR158" s="30"/>
      <c r="GS158" s="30"/>
      <c r="GT158" s="30"/>
      <c r="GU158" s="30"/>
      <c r="GV158" s="30"/>
      <c r="GW158" s="30"/>
      <c r="GX158" s="30"/>
      <c r="GY158" s="30"/>
      <c r="GZ158" s="30"/>
      <c r="HA158" s="30"/>
      <c r="HB158" s="30"/>
      <c r="HC158" s="30"/>
      <c r="HD158" s="30"/>
      <c r="HE158" s="30"/>
      <c r="HF158" s="30"/>
      <c r="HG158" s="30"/>
      <c r="HH158" s="30"/>
      <c r="HI158" s="30"/>
      <c r="HJ158" s="30"/>
      <c r="HK158" s="30"/>
      <c r="HL158" s="30"/>
      <c r="HM158" s="30"/>
      <c r="HN158" s="30"/>
      <c r="HO158" s="30"/>
      <c r="HP158" s="30"/>
      <c r="HQ158" s="30"/>
      <c r="HR158" s="30"/>
      <c r="HS158" s="30"/>
      <c r="HT158" s="30"/>
      <c r="HU158" s="30"/>
      <c r="HV158" s="30"/>
      <c r="HW158" s="30"/>
      <c r="HX158" s="30"/>
      <c r="HY158" s="30"/>
      <c r="HZ158" s="30"/>
      <c r="IA158" s="30"/>
      <c r="IB158" s="30"/>
      <c r="IC158" s="30"/>
      <c r="ID158" s="30"/>
      <c r="IE158" s="30"/>
      <c r="IF158" s="30"/>
      <c r="IG158" s="30"/>
      <c r="IH158" s="30"/>
      <c r="II158" s="30"/>
      <c r="IJ158" s="30"/>
      <c r="IK158" s="30"/>
      <c r="IL158" s="30"/>
      <c r="IM158" s="30"/>
      <c r="IN158" s="30"/>
      <c r="IO158" s="30"/>
      <c r="IP158" s="30"/>
      <c r="IQ158" s="30"/>
      <c r="IR158" s="30"/>
      <c r="IS158" s="30"/>
      <c r="IT158" s="30"/>
      <c r="IU158" s="30"/>
      <c r="IV158" s="30"/>
      <c r="IW158" s="30"/>
      <c r="IX158" s="30"/>
      <c r="IY158" s="30"/>
      <c r="IZ158" s="30"/>
      <c r="JA158" s="30"/>
      <c r="JB158" s="30"/>
      <c r="JC158" s="30"/>
      <c r="JD158" s="30"/>
      <c r="JE158" s="30"/>
      <c r="JF158" s="30"/>
      <c r="JG158" s="30"/>
      <c r="JH158" s="30"/>
      <c r="JI158" s="30"/>
      <c r="JJ158" s="30"/>
      <c r="JK158" s="30"/>
      <c r="JL158" s="30"/>
      <c r="JM158" s="30"/>
      <c r="JN158" s="30"/>
      <c r="JO158" s="30"/>
      <c r="JP158" s="30"/>
      <c r="JQ158" s="30"/>
      <c r="JR158" s="30"/>
      <c r="JS158" s="30"/>
      <c r="JT158" s="30"/>
      <c r="JU158" s="30"/>
      <c r="JV158" s="30"/>
      <c r="JW158" s="30"/>
      <c r="JX158" s="30"/>
      <c r="JY158" s="30"/>
      <c r="JZ158" s="30"/>
      <c r="KA158" s="30"/>
      <c r="KB158" s="30"/>
      <c r="KC158" s="30"/>
      <c r="KD158" s="30"/>
      <c r="KE158" s="30"/>
      <c r="KF158" s="30"/>
      <c r="KG158" s="30"/>
      <c r="KH158" s="30"/>
      <c r="KI158" s="30"/>
      <c r="KJ158" s="30"/>
      <c r="KK158" s="30"/>
      <c r="KL158" s="30"/>
      <c r="KM158" s="30"/>
      <c r="KN158" s="30"/>
      <c r="KO158" s="30"/>
      <c r="KP158" s="30"/>
      <c r="KQ158" s="30"/>
      <c r="KR158" s="30"/>
    </row>
    <row r="159" spans="1:304" ht="18" customHeight="1" x14ac:dyDescent="0.2">
      <c r="B159" s="100" t="s">
        <v>95</v>
      </c>
      <c r="C159" s="26"/>
      <c r="D159" s="26"/>
      <c r="E159" s="31"/>
      <c r="F159" s="18"/>
      <c r="G159" s="18"/>
      <c r="H159" s="18"/>
      <c r="I159" s="18"/>
      <c r="J159" s="18"/>
      <c r="K159" s="18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/>
      <c r="HO159" s="30"/>
      <c r="HP159" s="30"/>
      <c r="HQ159" s="30"/>
      <c r="HR159" s="30"/>
      <c r="HS159" s="30"/>
      <c r="HT159" s="30"/>
      <c r="HU159" s="30"/>
      <c r="HV159" s="30"/>
      <c r="HW159" s="30"/>
      <c r="HX159" s="30"/>
      <c r="HY159" s="30"/>
      <c r="HZ159" s="30"/>
      <c r="IA159" s="30"/>
      <c r="IB159" s="30"/>
      <c r="IC159" s="30"/>
      <c r="ID159" s="30"/>
      <c r="IE159" s="30"/>
      <c r="IF159" s="30"/>
      <c r="IG159" s="30"/>
      <c r="IH159" s="30"/>
      <c r="II159" s="30"/>
      <c r="IJ159" s="30"/>
      <c r="IK159" s="30"/>
      <c r="IL159" s="30"/>
      <c r="IM159" s="30"/>
      <c r="IN159" s="30"/>
      <c r="IO159" s="30"/>
      <c r="IP159" s="30"/>
      <c r="IQ159" s="30"/>
      <c r="IR159" s="30"/>
      <c r="IS159" s="30"/>
      <c r="IT159" s="30"/>
      <c r="IU159" s="30"/>
      <c r="IV159" s="30"/>
      <c r="IW159" s="30"/>
      <c r="IX159" s="30"/>
      <c r="IY159" s="30"/>
      <c r="IZ159" s="30"/>
      <c r="JA159" s="30"/>
      <c r="JB159" s="30"/>
      <c r="JC159" s="30"/>
      <c r="JD159" s="30"/>
      <c r="JE159" s="30"/>
      <c r="JF159" s="30"/>
      <c r="JG159" s="30"/>
      <c r="JH159" s="30"/>
      <c r="JI159" s="30"/>
      <c r="JJ159" s="30"/>
      <c r="JK159" s="30"/>
      <c r="JL159" s="30"/>
      <c r="JM159" s="30"/>
      <c r="JN159" s="30"/>
      <c r="JO159" s="30"/>
      <c r="JP159" s="30"/>
      <c r="JQ159" s="30"/>
      <c r="JR159" s="30"/>
      <c r="JS159" s="30"/>
      <c r="JT159" s="30"/>
      <c r="JU159" s="30"/>
      <c r="JV159" s="30"/>
      <c r="JW159" s="30"/>
      <c r="JX159" s="30"/>
      <c r="JY159" s="30"/>
      <c r="JZ159" s="30"/>
      <c r="KA159" s="30"/>
      <c r="KB159" s="30"/>
      <c r="KC159" s="30"/>
      <c r="KD159" s="30"/>
      <c r="KE159" s="30"/>
      <c r="KF159" s="30"/>
      <c r="KG159" s="30"/>
      <c r="KH159" s="30"/>
      <c r="KI159" s="30"/>
      <c r="KJ159" s="30"/>
      <c r="KK159" s="30"/>
      <c r="KL159" s="30"/>
      <c r="KM159" s="30"/>
      <c r="KN159" s="30"/>
      <c r="KO159" s="30"/>
      <c r="KP159" s="30"/>
      <c r="KQ159" s="30"/>
      <c r="KR159" s="30"/>
    </row>
    <row r="160" spans="1:304" s="29" customFormat="1" ht="30" customHeight="1" x14ac:dyDescent="0.2">
      <c r="A160" s="31"/>
      <c r="B160" s="108" t="s">
        <v>94</v>
      </c>
      <c r="C160" s="108"/>
      <c r="D160" s="108"/>
      <c r="E160" s="31"/>
      <c r="F160" s="27"/>
      <c r="G160" s="27"/>
      <c r="H160" s="28"/>
      <c r="I160" s="28"/>
      <c r="J160" s="28"/>
      <c r="K160" s="28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31"/>
      <c r="HB160" s="31"/>
      <c r="HC160" s="31"/>
      <c r="HD160" s="31"/>
      <c r="HE160" s="31"/>
      <c r="HF160" s="31"/>
      <c r="HG160" s="31"/>
      <c r="HH160" s="31"/>
      <c r="HI160" s="31"/>
      <c r="HJ160" s="31"/>
      <c r="HK160" s="31"/>
      <c r="HL160" s="31"/>
      <c r="HM160" s="31"/>
      <c r="HN160" s="31"/>
      <c r="HO160" s="31"/>
      <c r="HP160" s="31"/>
      <c r="HQ160" s="31"/>
      <c r="HR160" s="31"/>
      <c r="HS160" s="31"/>
      <c r="HT160" s="31"/>
      <c r="HU160" s="31"/>
      <c r="HV160" s="31"/>
      <c r="HW160" s="31"/>
      <c r="HX160" s="31"/>
      <c r="HY160" s="31"/>
      <c r="HZ160" s="31"/>
      <c r="IA160" s="31"/>
      <c r="IB160" s="31"/>
      <c r="IC160" s="31"/>
      <c r="ID160" s="31"/>
      <c r="IE160" s="31"/>
      <c r="IF160" s="31"/>
      <c r="IG160" s="31"/>
      <c r="IH160" s="31"/>
      <c r="II160" s="31"/>
      <c r="IJ160" s="31"/>
      <c r="IK160" s="31"/>
      <c r="IL160" s="31"/>
      <c r="IM160" s="31"/>
      <c r="IN160" s="31"/>
      <c r="IO160" s="31"/>
      <c r="IP160" s="31"/>
      <c r="IQ160" s="31"/>
      <c r="IR160" s="31"/>
      <c r="IS160" s="31"/>
      <c r="IT160" s="31"/>
      <c r="IU160" s="31"/>
      <c r="IV160" s="31"/>
      <c r="IW160" s="31"/>
      <c r="IX160" s="31"/>
      <c r="IY160" s="31"/>
      <c r="IZ160" s="31"/>
      <c r="JA160" s="31"/>
      <c r="JB160" s="31"/>
      <c r="JC160" s="31"/>
      <c r="JD160" s="31"/>
      <c r="JE160" s="31"/>
      <c r="JF160" s="31"/>
      <c r="JG160" s="31"/>
      <c r="JH160" s="31"/>
      <c r="JI160" s="31"/>
      <c r="JJ160" s="31"/>
      <c r="JK160" s="31"/>
      <c r="JL160" s="31"/>
      <c r="JM160" s="31"/>
      <c r="JN160" s="31"/>
      <c r="JO160" s="31"/>
      <c r="JP160" s="31"/>
      <c r="JQ160" s="31"/>
      <c r="JR160" s="31"/>
      <c r="JS160" s="31"/>
      <c r="JT160" s="31"/>
      <c r="JU160" s="31"/>
      <c r="JV160" s="31"/>
      <c r="JW160" s="31"/>
      <c r="JX160" s="31"/>
      <c r="JY160" s="31"/>
      <c r="JZ160" s="31"/>
      <c r="KA160" s="31"/>
      <c r="KB160" s="31"/>
      <c r="KC160" s="31"/>
      <c r="KD160" s="31"/>
      <c r="KE160" s="31"/>
      <c r="KF160" s="31"/>
      <c r="KG160" s="31"/>
      <c r="KH160" s="31"/>
      <c r="KI160" s="31"/>
      <c r="KJ160" s="31"/>
      <c r="KK160" s="31"/>
      <c r="KL160" s="31"/>
      <c r="KM160" s="31"/>
      <c r="KN160" s="31"/>
      <c r="KO160" s="31"/>
      <c r="KP160" s="31"/>
      <c r="KQ160" s="31"/>
      <c r="KR160" s="31"/>
    </row>
    <row r="161" spans="1:304" s="29" customFormat="1" ht="24" x14ac:dyDescent="0.2">
      <c r="A161" s="31"/>
      <c r="B161" s="34"/>
      <c r="C161" s="99" t="s">
        <v>91</v>
      </c>
      <c r="D161" s="46" t="s">
        <v>35</v>
      </c>
      <c r="E161" s="31"/>
      <c r="F161" s="28"/>
      <c r="G161" s="28"/>
      <c r="H161" s="28"/>
      <c r="I161" s="28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  <c r="HE161" s="31"/>
      <c r="HF161" s="31"/>
      <c r="HG161" s="31"/>
      <c r="HH161" s="31"/>
      <c r="HI161" s="31"/>
      <c r="HJ161" s="31"/>
      <c r="HK161" s="31"/>
      <c r="HL161" s="31"/>
      <c r="HM161" s="31"/>
      <c r="HN161" s="31"/>
      <c r="HO161" s="31"/>
      <c r="HP161" s="31"/>
      <c r="HQ161" s="31"/>
      <c r="HR161" s="31"/>
      <c r="HS161" s="31"/>
      <c r="HT161" s="31"/>
      <c r="HU161" s="31"/>
      <c r="HV161" s="31"/>
      <c r="HW161" s="31"/>
      <c r="HX161" s="31"/>
      <c r="HY161" s="31"/>
      <c r="HZ161" s="31"/>
      <c r="IA161" s="31"/>
      <c r="IB161" s="31"/>
      <c r="IC161" s="31"/>
      <c r="ID161" s="31"/>
      <c r="IE161" s="31"/>
      <c r="IF161" s="31"/>
      <c r="IG161" s="31"/>
      <c r="IH161" s="31"/>
      <c r="II161" s="31"/>
      <c r="IJ161" s="31"/>
      <c r="IK161" s="31"/>
      <c r="IL161" s="31"/>
      <c r="IM161" s="31"/>
      <c r="IN161" s="31"/>
      <c r="IO161" s="31"/>
      <c r="IP161" s="31"/>
      <c r="IQ161" s="31"/>
      <c r="IR161" s="31"/>
      <c r="IS161" s="31"/>
      <c r="IT161" s="31"/>
      <c r="IU161" s="31"/>
      <c r="IV161" s="31"/>
      <c r="IW161" s="31"/>
      <c r="IX161" s="31"/>
      <c r="IY161" s="31"/>
      <c r="IZ161" s="31"/>
      <c r="JA161" s="31"/>
      <c r="JB161" s="31"/>
      <c r="JC161" s="31"/>
      <c r="JD161" s="31"/>
      <c r="JE161" s="31"/>
      <c r="JF161" s="31"/>
      <c r="JG161" s="31"/>
      <c r="JH161" s="31"/>
      <c r="JI161" s="31"/>
      <c r="JJ161" s="31"/>
      <c r="JK161" s="31"/>
      <c r="JL161" s="31"/>
      <c r="JM161" s="31"/>
      <c r="JN161" s="31"/>
      <c r="JO161" s="31"/>
      <c r="JP161" s="31"/>
      <c r="JQ161" s="31"/>
      <c r="JR161" s="31"/>
      <c r="JS161" s="31"/>
      <c r="JT161" s="31"/>
      <c r="JU161" s="31"/>
      <c r="JV161" s="31"/>
      <c r="JW161" s="31"/>
      <c r="JX161" s="31"/>
      <c r="JY161" s="31"/>
      <c r="JZ161" s="31"/>
      <c r="KA161" s="31"/>
      <c r="KB161" s="31"/>
      <c r="KC161" s="31"/>
      <c r="KD161" s="31"/>
      <c r="KE161" s="31"/>
      <c r="KF161" s="31"/>
      <c r="KG161" s="31"/>
      <c r="KH161" s="31"/>
      <c r="KI161" s="31"/>
      <c r="KJ161" s="31"/>
      <c r="KK161" s="31"/>
      <c r="KL161" s="31"/>
      <c r="KM161" s="31"/>
      <c r="KN161" s="31"/>
      <c r="KO161" s="31"/>
      <c r="KP161" s="31"/>
      <c r="KQ161" s="31"/>
      <c r="KR161" s="31"/>
    </row>
    <row r="162" spans="1:304" s="29" customFormat="1" x14ac:dyDescent="0.2">
      <c r="A162" s="31"/>
      <c r="B162" s="36" t="s">
        <v>81</v>
      </c>
      <c r="C162" s="96">
        <v>103918</v>
      </c>
      <c r="D162" s="97">
        <v>179831</v>
      </c>
      <c r="E162" s="31"/>
      <c r="F162" s="28"/>
      <c r="G162" s="28"/>
      <c r="H162" s="28"/>
      <c r="I162" s="28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  <c r="IA162" s="31"/>
      <c r="IB162" s="31"/>
      <c r="IC162" s="31"/>
      <c r="ID162" s="31"/>
      <c r="IE162" s="31"/>
      <c r="IF162" s="31"/>
      <c r="IG162" s="31"/>
      <c r="IH162" s="31"/>
      <c r="II162" s="31"/>
      <c r="IJ162" s="31"/>
      <c r="IK162" s="31"/>
      <c r="IL162" s="31"/>
      <c r="IM162" s="31"/>
      <c r="IN162" s="31"/>
      <c r="IO162" s="31"/>
      <c r="IP162" s="31"/>
      <c r="IQ162" s="31"/>
      <c r="IR162" s="31"/>
      <c r="IS162" s="31"/>
      <c r="IT162" s="31"/>
      <c r="IU162" s="31"/>
      <c r="IV162" s="31"/>
      <c r="IW162" s="31"/>
      <c r="IX162" s="31"/>
      <c r="IY162" s="31"/>
      <c r="IZ162" s="31"/>
      <c r="JA162" s="31"/>
      <c r="JB162" s="31"/>
      <c r="JC162" s="31"/>
      <c r="JD162" s="31"/>
      <c r="JE162" s="31"/>
      <c r="JF162" s="31"/>
      <c r="JG162" s="31"/>
      <c r="JH162" s="31"/>
      <c r="JI162" s="31"/>
      <c r="JJ162" s="31"/>
      <c r="JK162" s="31"/>
      <c r="JL162" s="31"/>
      <c r="JM162" s="31"/>
      <c r="JN162" s="31"/>
      <c r="JO162" s="31"/>
      <c r="JP162" s="31"/>
      <c r="JQ162" s="31"/>
      <c r="JR162" s="31"/>
      <c r="JS162" s="31"/>
      <c r="JT162" s="31"/>
      <c r="JU162" s="31"/>
      <c r="JV162" s="31"/>
      <c r="JW162" s="31"/>
      <c r="JX162" s="31"/>
      <c r="JY162" s="31"/>
      <c r="JZ162" s="31"/>
      <c r="KA162" s="31"/>
      <c r="KB162" s="31"/>
      <c r="KC162" s="31"/>
      <c r="KD162" s="31"/>
      <c r="KE162" s="31"/>
      <c r="KF162" s="31"/>
      <c r="KG162" s="31"/>
      <c r="KH162" s="31"/>
      <c r="KI162" s="31"/>
      <c r="KJ162" s="31"/>
      <c r="KK162" s="31"/>
      <c r="KL162" s="31"/>
      <c r="KM162" s="31"/>
      <c r="KN162" s="31"/>
      <c r="KO162" s="31"/>
      <c r="KP162" s="31"/>
      <c r="KQ162" s="31"/>
      <c r="KR162" s="31"/>
    </row>
    <row r="163" spans="1:304" s="29" customFormat="1" x14ac:dyDescent="0.2">
      <c r="A163" s="31"/>
      <c r="B163" s="18"/>
      <c r="C163" s="18"/>
      <c r="D163" s="18"/>
      <c r="E163" s="31"/>
      <c r="F163" s="28"/>
      <c r="G163" s="28"/>
      <c r="H163" s="28"/>
      <c r="I163" s="28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  <c r="DM163" s="31"/>
      <c r="DN163" s="31"/>
      <c r="DO163" s="31"/>
      <c r="DP163" s="31"/>
      <c r="DQ163" s="31"/>
      <c r="DR163" s="31"/>
      <c r="DS163" s="31"/>
      <c r="DT163" s="31"/>
      <c r="DU163" s="31"/>
      <c r="DV163" s="31"/>
      <c r="DW163" s="31"/>
      <c r="DX163" s="31"/>
      <c r="DY163" s="31"/>
      <c r="DZ163" s="31"/>
      <c r="EA163" s="31"/>
      <c r="EB163" s="31"/>
      <c r="EC163" s="31"/>
      <c r="ED163" s="31"/>
      <c r="EE163" s="31"/>
      <c r="EF163" s="31"/>
      <c r="EG163" s="31"/>
      <c r="EH163" s="31"/>
      <c r="EI163" s="31"/>
      <c r="EJ163" s="31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31"/>
      <c r="HB163" s="31"/>
      <c r="HC163" s="31"/>
      <c r="HD163" s="31"/>
      <c r="HE163" s="31"/>
      <c r="HF163" s="31"/>
      <c r="HG163" s="31"/>
      <c r="HH163" s="31"/>
      <c r="HI163" s="31"/>
      <c r="HJ163" s="31"/>
      <c r="HK163" s="31"/>
      <c r="HL163" s="31"/>
      <c r="HM163" s="31"/>
      <c r="HN163" s="31"/>
      <c r="HO163" s="31"/>
      <c r="HP163" s="31"/>
      <c r="HQ163" s="31"/>
      <c r="HR163" s="31"/>
      <c r="HS163" s="31"/>
      <c r="HT163" s="31"/>
      <c r="HU163" s="31"/>
      <c r="HV163" s="31"/>
      <c r="HW163" s="31"/>
      <c r="HX163" s="31"/>
      <c r="HY163" s="31"/>
      <c r="HZ163" s="31"/>
      <c r="IA163" s="31"/>
      <c r="IB163" s="31"/>
      <c r="IC163" s="31"/>
      <c r="ID163" s="31"/>
      <c r="IE163" s="31"/>
      <c r="IF163" s="31"/>
      <c r="IG163" s="31"/>
      <c r="IH163" s="31"/>
      <c r="II163" s="31"/>
      <c r="IJ163" s="31"/>
      <c r="IK163" s="31"/>
      <c r="IL163" s="31"/>
      <c r="IM163" s="31"/>
      <c r="IN163" s="31"/>
      <c r="IO163" s="31"/>
      <c r="IP163" s="31"/>
      <c r="IQ163" s="31"/>
      <c r="IR163" s="31"/>
      <c r="IS163" s="31"/>
      <c r="IT163" s="31"/>
      <c r="IU163" s="31"/>
      <c r="IV163" s="31"/>
      <c r="IW163" s="31"/>
      <c r="IX163" s="31"/>
      <c r="IY163" s="31"/>
      <c r="IZ163" s="31"/>
      <c r="JA163" s="31"/>
      <c r="JB163" s="31"/>
      <c r="JC163" s="31"/>
      <c r="JD163" s="31"/>
      <c r="JE163" s="31"/>
      <c r="JF163" s="31"/>
      <c r="JG163" s="31"/>
      <c r="JH163" s="31"/>
      <c r="JI163" s="31"/>
      <c r="JJ163" s="31"/>
      <c r="JK163" s="31"/>
      <c r="JL163" s="31"/>
      <c r="JM163" s="31"/>
      <c r="JN163" s="31"/>
      <c r="JO163" s="31"/>
      <c r="JP163" s="31"/>
      <c r="JQ163" s="31"/>
      <c r="JR163" s="31"/>
      <c r="JS163" s="31"/>
      <c r="JT163" s="31"/>
      <c r="JU163" s="31"/>
      <c r="JV163" s="31"/>
      <c r="JW163" s="31"/>
      <c r="JX163" s="31"/>
      <c r="JY163" s="31"/>
      <c r="JZ163" s="31"/>
      <c r="KA163" s="31"/>
      <c r="KB163" s="31"/>
      <c r="KC163" s="31"/>
      <c r="KD163" s="31"/>
      <c r="KE163" s="31"/>
      <c r="KF163" s="31"/>
      <c r="KG163" s="31"/>
      <c r="KH163" s="31"/>
      <c r="KI163" s="31"/>
      <c r="KJ163" s="31"/>
      <c r="KK163" s="31"/>
      <c r="KL163" s="31"/>
      <c r="KM163" s="31"/>
      <c r="KN163" s="31"/>
      <c r="KO163" s="31"/>
      <c r="KP163" s="31"/>
      <c r="KQ163" s="31"/>
      <c r="KR163" s="31"/>
    </row>
    <row r="164" spans="1:304" s="29" customFormat="1" ht="26.25" customHeight="1" x14ac:dyDescent="0.2">
      <c r="A164" s="31"/>
      <c r="B164" s="106" t="s">
        <v>82</v>
      </c>
      <c r="C164" s="106"/>
      <c r="D164" s="106"/>
      <c r="E164" s="31"/>
      <c r="F164" s="28"/>
      <c r="G164" s="28"/>
      <c r="H164" s="28"/>
      <c r="I164" s="28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  <c r="IA164" s="31"/>
      <c r="IB164" s="31"/>
      <c r="IC164" s="31"/>
      <c r="ID164" s="31"/>
      <c r="IE164" s="31"/>
      <c r="IF164" s="31"/>
      <c r="IG164" s="31"/>
      <c r="IH164" s="31"/>
      <c r="II164" s="31"/>
      <c r="IJ164" s="31"/>
      <c r="IK164" s="31"/>
      <c r="IL164" s="31"/>
      <c r="IM164" s="31"/>
      <c r="IN164" s="31"/>
      <c r="IO164" s="31"/>
      <c r="IP164" s="31"/>
      <c r="IQ164" s="31"/>
      <c r="IR164" s="31"/>
      <c r="IS164" s="31"/>
      <c r="IT164" s="31"/>
      <c r="IU164" s="31"/>
      <c r="IV164" s="31"/>
      <c r="IW164" s="31"/>
      <c r="IX164" s="31"/>
      <c r="IY164" s="31"/>
      <c r="IZ164" s="31"/>
      <c r="JA164" s="31"/>
      <c r="JB164" s="31"/>
      <c r="JC164" s="31"/>
      <c r="JD164" s="31"/>
      <c r="JE164" s="31"/>
      <c r="JF164" s="31"/>
      <c r="JG164" s="31"/>
      <c r="JH164" s="31"/>
      <c r="JI164" s="31"/>
      <c r="JJ164" s="31"/>
      <c r="JK164" s="31"/>
      <c r="JL164" s="31"/>
      <c r="JM164" s="31"/>
      <c r="JN164" s="31"/>
      <c r="JO164" s="31"/>
      <c r="JP164" s="31"/>
      <c r="JQ164" s="31"/>
      <c r="JR164" s="31"/>
      <c r="JS164" s="31"/>
      <c r="JT164" s="31"/>
      <c r="JU164" s="31"/>
      <c r="JV164" s="31"/>
      <c r="JW164" s="31"/>
      <c r="JX164" s="31"/>
      <c r="JY164" s="31"/>
      <c r="JZ164" s="31"/>
      <c r="KA164" s="31"/>
      <c r="KB164" s="31"/>
      <c r="KC164" s="31"/>
      <c r="KD164" s="31"/>
      <c r="KE164" s="31"/>
      <c r="KF164" s="31"/>
      <c r="KG164" s="31"/>
      <c r="KH164" s="31"/>
      <c r="KI164" s="31"/>
      <c r="KJ164" s="31"/>
      <c r="KK164" s="31"/>
      <c r="KL164" s="31"/>
      <c r="KM164" s="31"/>
      <c r="KN164" s="31"/>
      <c r="KO164" s="31"/>
      <c r="KP164" s="31"/>
      <c r="KQ164" s="31"/>
      <c r="KR164" s="31"/>
    </row>
    <row r="165" spans="1:304" s="29" customFormat="1" ht="24" x14ac:dyDescent="0.2">
      <c r="A165" s="31"/>
      <c r="B165" s="34"/>
      <c r="C165" s="62" t="s">
        <v>91</v>
      </c>
      <c r="D165" s="43" t="s">
        <v>35</v>
      </c>
      <c r="E165" s="18"/>
      <c r="F165" s="28"/>
      <c r="G165" s="28"/>
      <c r="H165" s="28"/>
      <c r="I165" s="28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  <c r="HE165" s="31"/>
      <c r="HF165" s="31"/>
      <c r="HG165" s="31"/>
      <c r="HH165" s="31"/>
      <c r="HI165" s="31"/>
      <c r="HJ165" s="31"/>
      <c r="HK165" s="31"/>
      <c r="HL165" s="31"/>
      <c r="HM165" s="31"/>
      <c r="HN165" s="31"/>
      <c r="HO165" s="31"/>
      <c r="HP165" s="31"/>
      <c r="HQ165" s="31"/>
      <c r="HR165" s="31"/>
      <c r="HS165" s="31"/>
      <c r="HT165" s="31"/>
      <c r="HU165" s="31"/>
      <c r="HV165" s="31"/>
      <c r="HW165" s="31"/>
      <c r="HX165" s="31"/>
      <c r="HY165" s="31"/>
      <c r="HZ165" s="31"/>
      <c r="IA165" s="31"/>
      <c r="IB165" s="31"/>
      <c r="IC165" s="31"/>
      <c r="ID165" s="31"/>
      <c r="IE165" s="31"/>
      <c r="IF165" s="31"/>
      <c r="IG165" s="31"/>
      <c r="IH165" s="31"/>
      <c r="II165" s="31"/>
      <c r="IJ165" s="31"/>
      <c r="IK165" s="31"/>
      <c r="IL165" s="31"/>
      <c r="IM165" s="31"/>
      <c r="IN165" s="31"/>
      <c r="IO165" s="31"/>
      <c r="IP165" s="31"/>
      <c r="IQ165" s="31"/>
      <c r="IR165" s="31"/>
      <c r="IS165" s="31"/>
      <c r="IT165" s="31"/>
      <c r="IU165" s="31"/>
      <c r="IV165" s="31"/>
      <c r="IW165" s="31"/>
      <c r="IX165" s="31"/>
      <c r="IY165" s="31"/>
      <c r="IZ165" s="31"/>
      <c r="JA165" s="31"/>
      <c r="JB165" s="31"/>
      <c r="JC165" s="31"/>
      <c r="JD165" s="31"/>
      <c r="JE165" s="31"/>
      <c r="JF165" s="31"/>
      <c r="JG165" s="31"/>
      <c r="JH165" s="31"/>
      <c r="JI165" s="31"/>
      <c r="JJ165" s="31"/>
      <c r="JK165" s="31"/>
      <c r="JL165" s="31"/>
      <c r="JM165" s="31"/>
      <c r="JN165" s="31"/>
      <c r="JO165" s="31"/>
      <c r="JP165" s="31"/>
      <c r="JQ165" s="31"/>
      <c r="JR165" s="31"/>
      <c r="JS165" s="31"/>
      <c r="JT165" s="31"/>
      <c r="JU165" s="31"/>
      <c r="JV165" s="31"/>
      <c r="JW165" s="31"/>
      <c r="JX165" s="31"/>
      <c r="JY165" s="31"/>
      <c r="JZ165" s="31"/>
      <c r="KA165" s="31"/>
      <c r="KB165" s="31"/>
      <c r="KC165" s="31"/>
      <c r="KD165" s="31"/>
      <c r="KE165" s="31"/>
      <c r="KF165" s="31"/>
      <c r="KG165" s="31"/>
      <c r="KH165" s="31"/>
      <c r="KI165" s="31"/>
      <c r="KJ165" s="31"/>
      <c r="KK165" s="31"/>
      <c r="KL165" s="31"/>
      <c r="KM165" s="31"/>
      <c r="KN165" s="31"/>
      <c r="KO165" s="31"/>
      <c r="KP165" s="31"/>
      <c r="KQ165" s="31"/>
      <c r="KR165" s="31"/>
    </row>
    <row r="166" spans="1:304" s="29" customFormat="1" x14ac:dyDescent="0.2">
      <c r="A166" s="31"/>
      <c r="B166" s="22" t="s">
        <v>58</v>
      </c>
      <c r="C166" s="98">
        <v>3450</v>
      </c>
      <c r="D166" s="20">
        <v>7172</v>
      </c>
      <c r="E166" s="26"/>
      <c r="F166" s="28"/>
      <c r="G166" s="28"/>
      <c r="H166" s="28"/>
      <c r="I166" s="28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  <c r="IH166" s="31"/>
      <c r="II166" s="31"/>
      <c r="IJ166" s="31"/>
      <c r="IK166" s="31"/>
      <c r="IL166" s="31"/>
      <c r="IM166" s="31"/>
      <c r="IN166" s="31"/>
      <c r="IO166" s="31"/>
      <c r="IP166" s="31"/>
      <c r="IQ166" s="31"/>
      <c r="IR166" s="31"/>
      <c r="IS166" s="31"/>
      <c r="IT166" s="31"/>
      <c r="IU166" s="31"/>
      <c r="IV166" s="31"/>
      <c r="IW166" s="31"/>
      <c r="IX166" s="31"/>
      <c r="IY166" s="31"/>
      <c r="IZ166" s="31"/>
      <c r="JA166" s="31"/>
      <c r="JB166" s="31"/>
      <c r="JC166" s="31"/>
      <c r="JD166" s="31"/>
      <c r="JE166" s="31"/>
      <c r="JF166" s="31"/>
      <c r="JG166" s="31"/>
      <c r="JH166" s="31"/>
      <c r="JI166" s="31"/>
      <c r="JJ166" s="31"/>
      <c r="JK166" s="31"/>
      <c r="JL166" s="31"/>
      <c r="JM166" s="31"/>
      <c r="JN166" s="31"/>
      <c r="JO166" s="31"/>
      <c r="JP166" s="31"/>
      <c r="JQ166" s="31"/>
      <c r="JR166" s="31"/>
      <c r="JS166" s="31"/>
      <c r="JT166" s="31"/>
      <c r="JU166" s="31"/>
      <c r="JV166" s="31"/>
      <c r="JW166" s="31"/>
      <c r="JX166" s="31"/>
      <c r="JY166" s="31"/>
      <c r="JZ166" s="31"/>
      <c r="KA166" s="31"/>
      <c r="KB166" s="31"/>
      <c r="KC166" s="31"/>
      <c r="KD166" s="31"/>
      <c r="KE166" s="31"/>
      <c r="KF166" s="31"/>
      <c r="KG166" s="31"/>
      <c r="KH166" s="31"/>
      <c r="KI166" s="31"/>
      <c r="KJ166" s="31"/>
      <c r="KK166" s="31"/>
      <c r="KL166" s="31"/>
      <c r="KM166" s="31"/>
      <c r="KN166" s="31"/>
      <c r="KO166" s="31"/>
      <c r="KP166" s="31"/>
      <c r="KQ166" s="31"/>
      <c r="KR166" s="31"/>
    </row>
    <row r="167" spans="1:304" s="29" customFormat="1" x14ac:dyDescent="0.2">
      <c r="A167" s="31"/>
      <c r="B167" s="22" t="s">
        <v>59</v>
      </c>
      <c r="C167" s="98">
        <v>8925</v>
      </c>
      <c r="D167" s="22">
        <v>13119</v>
      </c>
      <c r="E167" s="26"/>
      <c r="F167" s="28"/>
      <c r="G167" s="28"/>
      <c r="H167" s="28"/>
      <c r="I167" s="28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  <c r="IA167" s="31"/>
      <c r="IB167" s="31"/>
      <c r="IC167" s="31"/>
      <c r="ID167" s="31"/>
      <c r="IE167" s="31"/>
      <c r="IF167" s="31"/>
      <c r="IG167" s="31"/>
      <c r="IH167" s="31"/>
      <c r="II167" s="31"/>
      <c r="IJ167" s="31"/>
      <c r="IK167" s="31"/>
      <c r="IL167" s="31"/>
      <c r="IM167" s="31"/>
      <c r="IN167" s="31"/>
      <c r="IO167" s="31"/>
      <c r="IP167" s="31"/>
      <c r="IQ167" s="31"/>
      <c r="IR167" s="31"/>
      <c r="IS167" s="31"/>
      <c r="IT167" s="31"/>
      <c r="IU167" s="31"/>
      <c r="IV167" s="31"/>
      <c r="IW167" s="31"/>
      <c r="IX167" s="31"/>
      <c r="IY167" s="31"/>
      <c r="IZ167" s="31"/>
      <c r="JA167" s="31"/>
      <c r="JB167" s="31"/>
      <c r="JC167" s="31"/>
      <c r="JD167" s="31"/>
      <c r="JE167" s="31"/>
      <c r="JF167" s="31"/>
      <c r="JG167" s="31"/>
      <c r="JH167" s="31"/>
      <c r="JI167" s="31"/>
      <c r="JJ167" s="31"/>
      <c r="JK167" s="31"/>
      <c r="JL167" s="31"/>
      <c r="JM167" s="31"/>
      <c r="JN167" s="31"/>
      <c r="JO167" s="31"/>
      <c r="JP167" s="31"/>
      <c r="JQ167" s="31"/>
      <c r="JR167" s="31"/>
      <c r="JS167" s="31"/>
      <c r="JT167" s="31"/>
      <c r="JU167" s="31"/>
      <c r="JV167" s="31"/>
      <c r="JW167" s="31"/>
      <c r="JX167" s="31"/>
      <c r="JY167" s="31"/>
      <c r="JZ167" s="31"/>
      <c r="KA167" s="31"/>
      <c r="KB167" s="31"/>
      <c r="KC167" s="31"/>
      <c r="KD167" s="31"/>
      <c r="KE167" s="31"/>
      <c r="KF167" s="31"/>
      <c r="KG167" s="31"/>
      <c r="KH167" s="31"/>
      <c r="KI167" s="31"/>
      <c r="KJ167" s="31"/>
      <c r="KK167" s="31"/>
      <c r="KL167" s="31"/>
      <c r="KM167" s="31"/>
      <c r="KN167" s="31"/>
      <c r="KO167" s="31"/>
      <c r="KP167" s="31"/>
      <c r="KQ167" s="31"/>
      <c r="KR167" s="31"/>
    </row>
    <row r="168" spans="1:304" s="29" customFormat="1" x14ac:dyDescent="0.2">
      <c r="A168" s="31"/>
      <c r="B168" s="22" t="s">
        <v>60</v>
      </c>
      <c r="C168" s="98">
        <v>11132</v>
      </c>
      <c r="D168" s="20">
        <v>14403</v>
      </c>
      <c r="E168" s="26"/>
      <c r="F168" s="28"/>
      <c r="G168" s="28"/>
      <c r="H168" s="28"/>
      <c r="I168" s="28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31"/>
      <c r="HB168" s="31"/>
      <c r="HC168" s="31"/>
      <c r="HD168" s="31"/>
      <c r="HE168" s="31"/>
      <c r="HF168" s="31"/>
      <c r="HG168" s="31"/>
      <c r="HH168" s="31"/>
      <c r="HI168" s="31"/>
      <c r="HJ168" s="31"/>
      <c r="HK168" s="31"/>
      <c r="HL168" s="31"/>
      <c r="HM168" s="31"/>
      <c r="HN168" s="31"/>
      <c r="HO168" s="31"/>
      <c r="HP168" s="31"/>
      <c r="HQ168" s="31"/>
      <c r="HR168" s="31"/>
      <c r="HS168" s="31"/>
      <c r="HT168" s="31"/>
      <c r="HU168" s="31"/>
      <c r="HV168" s="31"/>
      <c r="HW168" s="31"/>
      <c r="HX168" s="31"/>
      <c r="HY168" s="31"/>
      <c r="HZ168" s="31"/>
      <c r="IA168" s="31"/>
      <c r="IB168" s="31"/>
      <c r="IC168" s="31"/>
      <c r="ID168" s="31"/>
      <c r="IE168" s="31"/>
      <c r="IF168" s="31"/>
      <c r="IG168" s="31"/>
      <c r="IH168" s="31"/>
      <c r="II168" s="31"/>
      <c r="IJ168" s="31"/>
      <c r="IK168" s="31"/>
      <c r="IL168" s="31"/>
      <c r="IM168" s="31"/>
      <c r="IN168" s="31"/>
      <c r="IO168" s="31"/>
      <c r="IP168" s="31"/>
      <c r="IQ168" s="31"/>
      <c r="IR168" s="31"/>
      <c r="IS168" s="31"/>
      <c r="IT168" s="31"/>
      <c r="IU168" s="31"/>
      <c r="IV168" s="31"/>
      <c r="IW168" s="31"/>
      <c r="IX168" s="31"/>
      <c r="IY168" s="31"/>
      <c r="IZ168" s="31"/>
      <c r="JA168" s="31"/>
      <c r="JB168" s="31"/>
      <c r="JC168" s="31"/>
      <c r="JD168" s="31"/>
      <c r="JE168" s="31"/>
      <c r="JF168" s="31"/>
      <c r="JG168" s="31"/>
      <c r="JH168" s="31"/>
      <c r="JI168" s="31"/>
      <c r="JJ168" s="31"/>
      <c r="JK168" s="31"/>
      <c r="JL168" s="31"/>
      <c r="JM168" s="31"/>
      <c r="JN168" s="31"/>
      <c r="JO168" s="31"/>
      <c r="JP168" s="31"/>
      <c r="JQ168" s="31"/>
      <c r="JR168" s="31"/>
      <c r="JS168" s="31"/>
      <c r="JT168" s="31"/>
      <c r="JU168" s="31"/>
      <c r="JV168" s="31"/>
      <c r="JW168" s="31"/>
      <c r="JX168" s="31"/>
      <c r="JY168" s="31"/>
      <c r="JZ168" s="31"/>
      <c r="KA168" s="31"/>
      <c r="KB168" s="31"/>
      <c r="KC168" s="31"/>
      <c r="KD168" s="31"/>
      <c r="KE168" s="31"/>
      <c r="KF168" s="31"/>
      <c r="KG168" s="31"/>
      <c r="KH168" s="31"/>
      <c r="KI168" s="31"/>
      <c r="KJ168" s="31"/>
      <c r="KK168" s="31"/>
      <c r="KL168" s="31"/>
      <c r="KM168" s="31"/>
      <c r="KN168" s="31"/>
      <c r="KO168" s="31"/>
      <c r="KP168" s="31"/>
      <c r="KQ168" s="31"/>
      <c r="KR168" s="31"/>
    </row>
    <row r="169" spans="1:304" s="29" customFormat="1" x14ac:dyDescent="0.2">
      <c r="A169" s="31"/>
      <c r="B169" s="22" t="s">
        <v>61</v>
      </c>
      <c r="C169" s="98">
        <v>9394</v>
      </c>
      <c r="D169" s="22">
        <v>11045</v>
      </c>
      <c r="E169" s="30"/>
      <c r="F169" s="28"/>
      <c r="G169" s="28"/>
      <c r="H169" s="28"/>
      <c r="I169" s="28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31"/>
      <c r="HB169" s="31"/>
      <c r="HC169" s="31"/>
      <c r="HD169" s="31"/>
      <c r="HE169" s="31"/>
      <c r="HF169" s="31"/>
      <c r="HG169" s="31"/>
      <c r="HH169" s="31"/>
      <c r="HI169" s="31"/>
      <c r="HJ169" s="31"/>
      <c r="HK169" s="31"/>
      <c r="HL169" s="31"/>
      <c r="HM169" s="31"/>
      <c r="HN169" s="31"/>
      <c r="HO169" s="31"/>
      <c r="HP169" s="31"/>
      <c r="HQ169" s="31"/>
      <c r="HR169" s="31"/>
      <c r="HS169" s="31"/>
      <c r="HT169" s="31"/>
      <c r="HU169" s="31"/>
      <c r="HV169" s="31"/>
      <c r="HW169" s="31"/>
      <c r="HX169" s="31"/>
      <c r="HY169" s="31"/>
      <c r="HZ169" s="31"/>
      <c r="IA169" s="31"/>
      <c r="IB169" s="31"/>
      <c r="IC169" s="31"/>
      <c r="ID169" s="31"/>
      <c r="IE169" s="31"/>
      <c r="IF169" s="31"/>
      <c r="IG169" s="31"/>
      <c r="IH169" s="31"/>
      <c r="II169" s="31"/>
      <c r="IJ169" s="31"/>
      <c r="IK169" s="31"/>
      <c r="IL169" s="31"/>
      <c r="IM169" s="31"/>
      <c r="IN169" s="31"/>
      <c r="IO169" s="31"/>
      <c r="IP169" s="31"/>
      <c r="IQ169" s="31"/>
      <c r="IR169" s="31"/>
      <c r="IS169" s="31"/>
      <c r="IT169" s="31"/>
      <c r="IU169" s="31"/>
      <c r="IV169" s="31"/>
      <c r="IW169" s="31"/>
      <c r="IX169" s="31"/>
      <c r="IY169" s="31"/>
      <c r="IZ169" s="31"/>
      <c r="JA169" s="31"/>
      <c r="JB169" s="31"/>
      <c r="JC169" s="31"/>
      <c r="JD169" s="31"/>
      <c r="JE169" s="31"/>
      <c r="JF169" s="31"/>
      <c r="JG169" s="31"/>
      <c r="JH169" s="31"/>
      <c r="JI169" s="31"/>
      <c r="JJ169" s="31"/>
      <c r="JK169" s="31"/>
      <c r="JL169" s="31"/>
      <c r="JM169" s="31"/>
      <c r="JN169" s="31"/>
      <c r="JO169" s="31"/>
      <c r="JP169" s="31"/>
      <c r="JQ169" s="31"/>
      <c r="JR169" s="31"/>
      <c r="JS169" s="31"/>
      <c r="JT169" s="31"/>
      <c r="JU169" s="31"/>
      <c r="JV169" s="31"/>
      <c r="JW169" s="31"/>
      <c r="JX169" s="31"/>
      <c r="JY169" s="31"/>
      <c r="JZ169" s="31"/>
      <c r="KA169" s="31"/>
      <c r="KB169" s="31"/>
      <c r="KC169" s="31"/>
      <c r="KD169" s="31"/>
      <c r="KE169" s="31"/>
      <c r="KF169" s="31"/>
      <c r="KG169" s="31"/>
      <c r="KH169" s="31"/>
      <c r="KI169" s="31"/>
      <c r="KJ169" s="31"/>
      <c r="KK169" s="31"/>
      <c r="KL169" s="31"/>
      <c r="KM169" s="31"/>
      <c r="KN169" s="31"/>
      <c r="KO169" s="31"/>
      <c r="KP169" s="31"/>
      <c r="KQ169" s="31"/>
      <c r="KR169" s="31"/>
    </row>
    <row r="170" spans="1:304" s="29" customFormat="1" x14ac:dyDescent="0.2">
      <c r="A170" s="31"/>
      <c r="B170" s="22" t="s">
        <v>62</v>
      </c>
      <c r="C170" s="98">
        <v>7151</v>
      </c>
      <c r="D170" s="20">
        <v>6855</v>
      </c>
      <c r="E170" s="30"/>
      <c r="F170" s="28"/>
      <c r="G170" s="28"/>
      <c r="H170" s="28"/>
      <c r="I170" s="28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31"/>
      <c r="EB170" s="31"/>
      <c r="EC170" s="31"/>
      <c r="ED170" s="31"/>
      <c r="EE170" s="31"/>
      <c r="EF170" s="31"/>
      <c r="EG170" s="31"/>
      <c r="EH170" s="31"/>
      <c r="EI170" s="31"/>
      <c r="EJ170" s="31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31"/>
      <c r="HB170" s="31"/>
      <c r="HC170" s="31"/>
      <c r="HD170" s="31"/>
      <c r="HE170" s="31"/>
      <c r="HF170" s="31"/>
      <c r="HG170" s="31"/>
      <c r="HH170" s="31"/>
      <c r="HI170" s="31"/>
      <c r="HJ170" s="31"/>
      <c r="HK170" s="31"/>
      <c r="HL170" s="31"/>
      <c r="HM170" s="31"/>
      <c r="HN170" s="31"/>
      <c r="HO170" s="31"/>
      <c r="HP170" s="31"/>
      <c r="HQ170" s="31"/>
      <c r="HR170" s="31"/>
      <c r="HS170" s="31"/>
      <c r="HT170" s="31"/>
      <c r="HU170" s="31"/>
      <c r="HV170" s="31"/>
      <c r="HW170" s="31"/>
      <c r="HX170" s="31"/>
      <c r="HY170" s="31"/>
      <c r="HZ170" s="31"/>
      <c r="IA170" s="31"/>
      <c r="IB170" s="31"/>
      <c r="IC170" s="31"/>
      <c r="ID170" s="31"/>
      <c r="IE170" s="31"/>
      <c r="IF170" s="31"/>
      <c r="IG170" s="31"/>
      <c r="IH170" s="31"/>
      <c r="II170" s="31"/>
      <c r="IJ170" s="31"/>
      <c r="IK170" s="31"/>
      <c r="IL170" s="31"/>
      <c r="IM170" s="31"/>
      <c r="IN170" s="31"/>
      <c r="IO170" s="31"/>
      <c r="IP170" s="31"/>
      <c r="IQ170" s="31"/>
      <c r="IR170" s="31"/>
      <c r="IS170" s="31"/>
      <c r="IT170" s="31"/>
      <c r="IU170" s="31"/>
      <c r="IV170" s="31"/>
      <c r="IW170" s="31"/>
      <c r="IX170" s="31"/>
      <c r="IY170" s="31"/>
      <c r="IZ170" s="31"/>
      <c r="JA170" s="31"/>
      <c r="JB170" s="31"/>
      <c r="JC170" s="31"/>
      <c r="JD170" s="31"/>
      <c r="JE170" s="31"/>
      <c r="JF170" s="31"/>
      <c r="JG170" s="31"/>
      <c r="JH170" s="31"/>
      <c r="JI170" s="31"/>
      <c r="JJ170" s="31"/>
      <c r="JK170" s="31"/>
      <c r="JL170" s="31"/>
      <c r="JM170" s="31"/>
      <c r="JN170" s="31"/>
      <c r="JO170" s="31"/>
      <c r="JP170" s="31"/>
      <c r="JQ170" s="31"/>
      <c r="JR170" s="31"/>
      <c r="JS170" s="31"/>
      <c r="JT170" s="31"/>
      <c r="JU170" s="31"/>
      <c r="JV170" s="31"/>
      <c r="JW170" s="31"/>
      <c r="JX170" s="31"/>
      <c r="JY170" s="31"/>
      <c r="JZ170" s="31"/>
      <c r="KA170" s="31"/>
      <c r="KB170" s="31"/>
      <c r="KC170" s="31"/>
      <c r="KD170" s="31"/>
      <c r="KE170" s="31"/>
      <c r="KF170" s="31"/>
      <c r="KG170" s="31"/>
      <c r="KH170" s="31"/>
      <c r="KI170" s="31"/>
      <c r="KJ170" s="31"/>
      <c r="KK170" s="31"/>
      <c r="KL170" s="31"/>
      <c r="KM170" s="31"/>
      <c r="KN170" s="31"/>
      <c r="KO170" s="31"/>
      <c r="KP170" s="31"/>
      <c r="KQ170" s="31"/>
      <c r="KR170" s="31"/>
    </row>
    <row r="171" spans="1:304" s="29" customFormat="1" x14ac:dyDescent="0.2">
      <c r="A171" s="31"/>
      <c r="B171" s="22" t="s">
        <v>23</v>
      </c>
      <c r="C171" s="98">
        <f>SUM(C166:C170)</f>
        <v>40052</v>
      </c>
      <c r="D171" s="22">
        <f>SUM(D166:D170)</f>
        <v>52594</v>
      </c>
      <c r="E171" s="18"/>
      <c r="F171" s="28"/>
      <c r="G171" s="28"/>
      <c r="H171" s="28"/>
      <c r="I171" s="28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  <c r="HE171" s="31"/>
      <c r="HF171" s="31"/>
      <c r="HG171" s="31"/>
      <c r="HH171" s="31"/>
      <c r="HI171" s="31"/>
      <c r="HJ171" s="31"/>
      <c r="HK171" s="31"/>
      <c r="HL171" s="31"/>
      <c r="HM171" s="31"/>
      <c r="HN171" s="31"/>
      <c r="HO171" s="31"/>
      <c r="HP171" s="31"/>
      <c r="HQ171" s="31"/>
      <c r="HR171" s="31"/>
      <c r="HS171" s="31"/>
      <c r="HT171" s="31"/>
      <c r="HU171" s="31"/>
      <c r="HV171" s="31"/>
      <c r="HW171" s="31"/>
      <c r="HX171" s="31"/>
      <c r="HY171" s="31"/>
      <c r="HZ171" s="31"/>
      <c r="IA171" s="31"/>
      <c r="IB171" s="31"/>
      <c r="IC171" s="31"/>
      <c r="ID171" s="31"/>
      <c r="IE171" s="31"/>
      <c r="IF171" s="31"/>
      <c r="IG171" s="31"/>
      <c r="IH171" s="31"/>
      <c r="II171" s="31"/>
      <c r="IJ171" s="31"/>
      <c r="IK171" s="31"/>
      <c r="IL171" s="31"/>
      <c r="IM171" s="31"/>
      <c r="IN171" s="31"/>
      <c r="IO171" s="31"/>
      <c r="IP171" s="31"/>
      <c r="IQ171" s="31"/>
      <c r="IR171" s="31"/>
      <c r="IS171" s="31"/>
      <c r="IT171" s="31"/>
      <c r="IU171" s="31"/>
      <c r="IV171" s="31"/>
      <c r="IW171" s="31"/>
      <c r="IX171" s="31"/>
      <c r="IY171" s="31"/>
      <c r="IZ171" s="31"/>
      <c r="JA171" s="31"/>
      <c r="JB171" s="31"/>
      <c r="JC171" s="31"/>
      <c r="JD171" s="31"/>
      <c r="JE171" s="31"/>
      <c r="JF171" s="31"/>
      <c r="JG171" s="31"/>
      <c r="JH171" s="31"/>
      <c r="JI171" s="31"/>
      <c r="JJ171" s="31"/>
      <c r="JK171" s="31"/>
      <c r="JL171" s="31"/>
      <c r="JM171" s="31"/>
      <c r="JN171" s="31"/>
      <c r="JO171" s="31"/>
      <c r="JP171" s="31"/>
      <c r="JQ171" s="31"/>
      <c r="JR171" s="31"/>
      <c r="JS171" s="31"/>
      <c r="JT171" s="31"/>
      <c r="JU171" s="31"/>
      <c r="JV171" s="31"/>
      <c r="JW171" s="31"/>
      <c r="JX171" s="31"/>
      <c r="JY171" s="31"/>
      <c r="JZ171" s="31"/>
      <c r="KA171" s="31"/>
      <c r="KB171" s="31"/>
      <c r="KC171" s="31"/>
      <c r="KD171" s="31"/>
      <c r="KE171" s="31"/>
      <c r="KF171" s="31"/>
      <c r="KG171" s="31"/>
      <c r="KH171" s="31"/>
      <c r="KI171" s="31"/>
      <c r="KJ171" s="31"/>
      <c r="KK171" s="31"/>
      <c r="KL171" s="31"/>
      <c r="KM171" s="31"/>
      <c r="KN171" s="31"/>
      <c r="KO171" s="31"/>
      <c r="KP171" s="31"/>
      <c r="KQ171" s="31"/>
      <c r="KR171" s="31"/>
    </row>
    <row r="172" spans="1:304" s="29" customFormat="1" x14ac:dyDescent="0.2">
      <c r="A172" s="31"/>
      <c r="B172" s="51"/>
      <c r="C172" s="101"/>
      <c r="D172" s="51"/>
      <c r="E172" s="18"/>
      <c r="F172" s="28"/>
      <c r="G172" s="28"/>
      <c r="H172" s="28"/>
      <c r="I172" s="28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31"/>
      <c r="HB172" s="31"/>
      <c r="HC172" s="31"/>
      <c r="HD172" s="31"/>
      <c r="HE172" s="31"/>
      <c r="HF172" s="31"/>
      <c r="HG172" s="31"/>
      <c r="HH172" s="31"/>
      <c r="HI172" s="31"/>
      <c r="HJ172" s="31"/>
      <c r="HK172" s="31"/>
      <c r="HL172" s="31"/>
      <c r="HM172" s="31"/>
      <c r="HN172" s="31"/>
      <c r="HO172" s="31"/>
      <c r="HP172" s="31"/>
      <c r="HQ172" s="31"/>
      <c r="HR172" s="31"/>
      <c r="HS172" s="31"/>
      <c r="HT172" s="31"/>
      <c r="HU172" s="31"/>
      <c r="HV172" s="31"/>
      <c r="HW172" s="31"/>
      <c r="HX172" s="31"/>
      <c r="HY172" s="31"/>
      <c r="HZ172" s="31"/>
      <c r="IA172" s="31"/>
      <c r="IB172" s="31"/>
      <c r="IC172" s="31"/>
      <c r="ID172" s="31"/>
      <c r="IE172" s="31"/>
      <c r="IF172" s="31"/>
      <c r="IG172" s="31"/>
      <c r="IH172" s="31"/>
      <c r="II172" s="31"/>
      <c r="IJ172" s="31"/>
      <c r="IK172" s="31"/>
      <c r="IL172" s="31"/>
      <c r="IM172" s="31"/>
      <c r="IN172" s="31"/>
      <c r="IO172" s="31"/>
      <c r="IP172" s="31"/>
      <c r="IQ172" s="31"/>
      <c r="IR172" s="31"/>
      <c r="IS172" s="31"/>
      <c r="IT172" s="31"/>
      <c r="IU172" s="31"/>
      <c r="IV172" s="31"/>
      <c r="IW172" s="31"/>
      <c r="IX172" s="31"/>
      <c r="IY172" s="31"/>
      <c r="IZ172" s="31"/>
      <c r="JA172" s="31"/>
      <c r="JB172" s="31"/>
      <c r="JC172" s="31"/>
      <c r="JD172" s="31"/>
      <c r="JE172" s="31"/>
      <c r="JF172" s="31"/>
      <c r="JG172" s="31"/>
      <c r="JH172" s="31"/>
      <c r="JI172" s="31"/>
      <c r="JJ172" s="31"/>
      <c r="JK172" s="31"/>
      <c r="JL172" s="31"/>
      <c r="JM172" s="31"/>
      <c r="JN172" s="31"/>
      <c r="JO172" s="31"/>
      <c r="JP172" s="31"/>
      <c r="JQ172" s="31"/>
      <c r="JR172" s="31"/>
      <c r="JS172" s="31"/>
      <c r="JT172" s="31"/>
      <c r="JU172" s="31"/>
      <c r="JV172" s="31"/>
      <c r="JW172" s="31"/>
      <c r="JX172" s="31"/>
      <c r="JY172" s="31"/>
      <c r="JZ172" s="31"/>
      <c r="KA172" s="31"/>
      <c r="KB172" s="31"/>
      <c r="KC172" s="31"/>
      <c r="KD172" s="31"/>
      <c r="KE172" s="31"/>
      <c r="KF172" s="31"/>
      <c r="KG172" s="31"/>
      <c r="KH172" s="31"/>
      <c r="KI172" s="31"/>
      <c r="KJ172" s="31"/>
      <c r="KK172" s="31"/>
      <c r="KL172" s="31"/>
      <c r="KM172" s="31"/>
      <c r="KN172" s="31"/>
      <c r="KO172" s="31"/>
      <c r="KP172" s="31"/>
      <c r="KQ172" s="31"/>
      <c r="KR172" s="31"/>
    </row>
    <row r="173" spans="1:304" s="29" customFormat="1" ht="17.25" customHeight="1" x14ac:dyDescent="0.2">
      <c r="A173" s="31"/>
      <c r="B173" s="102" t="s">
        <v>100</v>
      </c>
      <c r="C173" s="18"/>
      <c r="D173" s="18"/>
      <c r="E173" s="26"/>
      <c r="F173" s="28"/>
      <c r="G173" s="28"/>
      <c r="H173" s="28"/>
      <c r="I173" s="28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  <c r="EG173" s="31"/>
      <c r="EH173" s="31"/>
      <c r="EI173" s="31"/>
      <c r="EJ173" s="31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31"/>
      <c r="HB173" s="31"/>
      <c r="HC173" s="31"/>
      <c r="HD173" s="31"/>
      <c r="HE173" s="31"/>
      <c r="HF173" s="31"/>
      <c r="HG173" s="31"/>
      <c r="HH173" s="31"/>
      <c r="HI173" s="31"/>
      <c r="HJ173" s="31"/>
      <c r="HK173" s="31"/>
      <c r="HL173" s="31"/>
      <c r="HM173" s="31"/>
      <c r="HN173" s="31"/>
      <c r="HO173" s="31"/>
      <c r="HP173" s="31"/>
      <c r="HQ173" s="31"/>
      <c r="HR173" s="31"/>
      <c r="HS173" s="31"/>
      <c r="HT173" s="31"/>
      <c r="HU173" s="31"/>
      <c r="HV173" s="31"/>
      <c r="HW173" s="31"/>
      <c r="HX173" s="31"/>
      <c r="HY173" s="31"/>
      <c r="HZ173" s="31"/>
      <c r="IA173" s="31"/>
      <c r="IB173" s="31"/>
      <c r="IC173" s="31"/>
      <c r="ID173" s="31"/>
      <c r="IE173" s="31"/>
      <c r="IF173" s="31"/>
      <c r="IG173" s="31"/>
      <c r="IH173" s="31"/>
      <c r="II173" s="31"/>
      <c r="IJ173" s="31"/>
      <c r="IK173" s="31"/>
      <c r="IL173" s="31"/>
      <c r="IM173" s="31"/>
      <c r="IN173" s="31"/>
      <c r="IO173" s="31"/>
      <c r="IP173" s="31"/>
      <c r="IQ173" s="31"/>
      <c r="IR173" s="31"/>
      <c r="IS173" s="31"/>
      <c r="IT173" s="31"/>
      <c r="IU173" s="31"/>
      <c r="IV173" s="31"/>
      <c r="IW173" s="31"/>
      <c r="IX173" s="31"/>
      <c r="IY173" s="31"/>
      <c r="IZ173" s="31"/>
      <c r="JA173" s="31"/>
      <c r="JB173" s="31"/>
      <c r="JC173" s="31"/>
      <c r="JD173" s="31"/>
      <c r="JE173" s="31"/>
      <c r="JF173" s="31"/>
      <c r="JG173" s="31"/>
      <c r="JH173" s="31"/>
      <c r="JI173" s="31"/>
      <c r="JJ173" s="31"/>
      <c r="JK173" s="31"/>
      <c r="JL173" s="31"/>
      <c r="JM173" s="31"/>
      <c r="JN173" s="31"/>
      <c r="JO173" s="31"/>
      <c r="JP173" s="31"/>
      <c r="JQ173" s="31"/>
      <c r="JR173" s="31"/>
      <c r="JS173" s="31"/>
      <c r="JT173" s="31"/>
      <c r="JU173" s="31"/>
      <c r="JV173" s="31"/>
      <c r="JW173" s="31"/>
      <c r="JX173" s="31"/>
      <c r="JY173" s="31"/>
      <c r="JZ173" s="31"/>
      <c r="KA173" s="31"/>
      <c r="KB173" s="31"/>
      <c r="KC173" s="31"/>
      <c r="KD173" s="31"/>
      <c r="KE173" s="31"/>
      <c r="KF173" s="31"/>
      <c r="KG173" s="31"/>
      <c r="KH173" s="31"/>
      <c r="KI173" s="31"/>
      <c r="KJ173" s="31"/>
      <c r="KK173" s="31"/>
      <c r="KL173" s="31"/>
      <c r="KM173" s="31"/>
      <c r="KN173" s="31"/>
      <c r="KO173" s="31"/>
      <c r="KP173" s="31"/>
      <c r="KQ173" s="31"/>
      <c r="KR173" s="31"/>
    </row>
    <row r="174" spans="1:304" s="29" customFormat="1" ht="31.5" customHeight="1" x14ac:dyDescent="0.2">
      <c r="A174" s="31"/>
      <c r="B174" s="104" t="s">
        <v>99</v>
      </c>
      <c r="C174" s="104"/>
      <c r="D174" s="104"/>
      <c r="E174" s="26"/>
      <c r="F174" s="28"/>
      <c r="G174" s="28"/>
      <c r="H174" s="28"/>
      <c r="I174" s="28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  <c r="IA174" s="31"/>
      <c r="IB174" s="31"/>
      <c r="IC174" s="31"/>
      <c r="ID174" s="31"/>
      <c r="IE174" s="31"/>
      <c r="IF174" s="31"/>
      <c r="IG174" s="31"/>
      <c r="IH174" s="31"/>
      <c r="II174" s="31"/>
      <c r="IJ174" s="31"/>
      <c r="IK174" s="31"/>
      <c r="IL174" s="31"/>
      <c r="IM174" s="31"/>
      <c r="IN174" s="31"/>
      <c r="IO174" s="31"/>
      <c r="IP174" s="31"/>
      <c r="IQ174" s="31"/>
      <c r="IR174" s="31"/>
      <c r="IS174" s="31"/>
      <c r="IT174" s="31"/>
      <c r="IU174" s="31"/>
      <c r="IV174" s="31"/>
      <c r="IW174" s="31"/>
      <c r="IX174" s="31"/>
      <c r="IY174" s="31"/>
      <c r="IZ174" s="31"/>
      <c r="JA174" s="31"/>
      <c r="JB174" s="31"/>
      <c r="JC174" s="31"/>
      <c r="JD174" s="31"/>
      <c r="JE174" s="31"/>
      <c r="JF174" s="31"/>
      <c r="JG174" s="31"/>
      <c r="JH174" s="31"/>
      <c r="JI174" s="31"/>
      <c r="JJ174" s="31"/>
      <c r="JK174" s="31"/>
      <c r="JL174" s="31"/>
      <c r="JM174" s="31"/>
      <c r="JN174" s="31"/>
      <c r="JO174" s="31"/>
      <c r="JP174" s="31"/>
      <c r="JQ174" s="31"/>
      <c r="JR174" s="31"/>
      <c r="JS174" s="31"/>
      <c r="JT174" s="31"/>
      <c r="JU174" s="31"/>
      <c r="JV174" s="31"/>
      <c r="JW174" s="31"/>
      <c r="JX174" s="31"/>
      <c r="JY174" s="31"/>
      <c r="JZ174" s="31"/>
      <c r="KA174" s="31"/>
      <c r="KB174" s="31"/>
      <c r="KC174" s="31"/>
      <c r="KD174" s="31"/>
      <c r="KE174" s="31"/>
      <c r="KF174" s="31"/>
      <c r="KG174" s="31"/>
      <c r="KH174" s="31"/>
      <c r="KI174" s="31"/>
      <c r="KJ174" s="31"/>
      <c r="KK174" s="31"/>
      <c r="KL174" s="31"/>
      <c r="KM174" s="31"/>
      <c r="KN174" s="31"/>
      <c r="KO174" s="31"/>
      <c r="KP174" s="31"/>
      <c r="KQ174" s="31"/>
      <c r="KR174" s="31"/>
    </row>
    <row r="175" spans="1:304" ht="52.5" customHeight="1" x14ac:dyDescent="0.2">
      <c r="B175" s="34"/>
      <c r="C175" s="60" t="s">
        <v>92</v>
      </c>
      <c r="D175" s="61" t="s">
        <v>93</v>
      </c>
      <c r="E175" s="18"/>
      <c r="F175" s="26"/>
      <c r="G175" s="26"/>
      <c r="H175" s="18"/>
      <c r="I175" s="18"/>
      <c r="J175" s="18"/>
      <c r="K175" s="18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0"/>
      <c r="EZ175" s="30"/>
      <c r="FA175" s="30"/>
      <c r="FB175" s="30"/>
      <c r="FC175" s="30"/>
      <c r="FD175" s="30"/>
      <c r="FE175" s="30"/>
      <c r="FF175" s="30"/>
      <c r="FG175" s="30"/>
      <c r="FH175" s="30"/>
      <c r="FI175" s="30"/>
      <c r="FJ175" s="30"/>
      <c r="FK175" s="30"/>
      <c r="FL175" s="30"/>
      <c r="FM175" s="30"/>
      <c r="FN175" s="30"/>
      <c r="FO175" s="30"/>
      <c r="FP175" s="30"/>
      <c r="FQ175" s="30"/>
      <c r="FR175" s="30"/>
      <c r="FS175" s="30"/>
      <c r="FT175" s="30"/>
      <c r="FU175" s="30"/>
      <c r="FV175" s="30"/>
      <c r="FW175" s="30"/>
      <c r="FX175" s="30"/>
      <c r="FY175" s="30"/>
      <c r="FZ175" s="30"/>
      <c r="GA175" s="30"/>
      <c r="GB175" s="30"/>
      <c r="GC175" s="30"/>
      <c r="GD175" s="30"/>
      <c r="GE175" s="30"/>
      <c r="GF175" s="30"/>
      <c r="GG175" s="30"/>
      <c r="GH175" s="30"/>
      <c r="GI175" s="30"/>
      <c r="GJ175" s="30"/>
      <c r="GK175" s="30"/>
      <c r="GL175" s="30"/>
      <c r="GM175" s="30"/>
      <c r="GN175" s="30"/>
      <c r="GO175" s="30"/>
      <c r="GP175" s="30"/>
      <c r="GQ175" s="30"/>
      <c r="GR175" s="30"/>
      <c r="GS175" s="30"/>
      <c r="GT175" s="30"/>
      <c r="GU175" s="30"/>
      <c r="GV175" s="30"/>
      <c r="GW175" s="30"/>
      <c r="GX175" s="30"/>
      <c r="GY175" s="30"/>
      <c r="GZ175" s="30"/>
      <c r="HA175" s="30"/>
      <c r="HB175" s="30"/>
      <c r="HC175" s="30"/>
      <c r="HD175" s="30"/>
      <c r="HE175" s="30"/>
      <c r="HF175" s="30"/>
      <c r="HG175" s="30"/>
      <c r="HH175" s="30"/>
      <c r="HI175" s="30"/>
      <c r="HJ175" s="30"/>
      <c r="HK175" s="30"/>
      <c r="HL175" s="30"/>
      <c r="HM175" s="30"/>
      <c r="HN175" s="30"/>
      <c r="HO175" s="30"/>
      <c r="HP175" s="30"/>
      <c r="HQ175" s="30"/>
      <c r="HR175" s="30"/>
      <c r="HS175" s="30"/>
      <c r="HT175" s="30"/>
      <c r="HU175" s="30"/>
      <c r="HV175" s="30"/>
      <c r="HW175" s="30"/>
      <c r="HX175" s="30"/>
      <c r="HY175" s="30"/>
      <c r="HZ175" s="30"/>
      <c r="IA175" s="30"/>
      <c r="IB175" s="30"/>
      <c r="IC175" s="30"/>
      <c r="ID175" s="30"/>
      <c r="IE175" s="30"/>
      <c r="IF175" s="30"/>
      <c r="IG175" s="30"/>
      <c r="IH175" s="30"/>
      <c r="II175" s="30"/>
      <c r="IJ175" s="30"/>
      <c r="IK175" s="30"/>
      <c r="IL175" s="30"/>
      <c r="IM175" s="30"/>
      <c r="IN175" s="30"/>
      <c r="IO175" s="30"/>
      <c r="IP175" s="30"/>
      <c r="IQ175" s="30"/>
      <c r="IR175" s="30"/>
      <c r="IS175" s="30"/>
      <c r="IT175" s="30"/>
      <c r="IU175" s="30"/>
      <c r="IV175" s="30"/>
      <c r="IW175" s="30"/>
      <c r="IX175" s="30"/>
      <c r="IY175" s="30"/>
      <c r="IZ175" s="30"/>
      <c r="JA175" s="30"/>
      <c r="JB175" s="30"/>
      <c r="JC175" s="30"/>
      <c r="JD175" s="30"/>
      <c r="JE175" s="30"/>
      <c r="JF175" s="30"/>
      <c r="JG175" s="30"/>
      <c r="JH175" s="30"/>
      <c r="JI175" s="30"/>
      <c r="JJ175" s="30"/>
      <c r="JK175" s="30"/>
      <c r="JL175" s="30"/>
      <c r="JM175" s="30"/>
      <c r="JN175" s="30"/>
      <c r="JO175" s="30"/>
      <c r="JP175" s="30"/>
      <c r="JQ175" s="30"/>
      <c r="JR175" s="30"/>
      <c r="JS175" s="30"/>
      <c r="JT175" s="30"/>
      <c r="JU175" s="30"/>
      <c r="JV175" s="30"/>
      <c r="JW175" s="30"/>
      <c r="JX175" s="30"/>
      <c r="JY175" s="30"/>
      <c r="JZ175" s="30"/>
      <c r="KA175" s="30"/>
      <c r="KB175" s="30"/>
      <c r="KC175" s="30"/>
      <c r="KD175" s="30"/>
      <c r="KE175" s="30"/>
      <c r="KF175" s="30"/>
      <c r="KG175" s="30"/>
      <c r="KH175" s="30"/>
      <c r="KI175" s="30"/>
      <c r="KJ175" s="30"/>
      <c r="KK175" s="30"/>
      <c r="KL175" s="30"/>
      <c r="KM175" s="30"/>
      <c r="KN175" s="30"/>
      <c r="KO175" s="30"/>
      <c r="KP175" s="30"/>
      <c r="KQ175" s="30"/>
      <c r="KR175" s="30"/>
    </row>
    <row r="176" spans="1:304" s="63" customFormat="1" ht="26.45" customHeight="1" x14ac:dyDescent="0.2">
      <c r="A176" s="93"/>
      <c r="B176" s="36" t="s">
        <v>83</v>
      </c>
      <c r="C176" s="54">
        <v>373928</v>
      </c>
      <c r="D176" s="37">
        <v>18754730185</v>
      </c>
      <c r="E176" s="18"/>
      <c r="F176" s="26"/>
      <c r="G176" s="26"/>
      <c r="H176" s="64"/>
      <c r="I176" s="64"/>
      <c r="J176" s="64"/>
      <c r="K176" s="64"/>
    </row>
    <row r="177" spans="2:304" s="63" customFormat="1" ht="15.95" customHeight="1" x14ac:dyDescent="0.2">
      <c r="B177" s="24" t="s">
        <v>34</v>
      </c>
      <c r="C177" s="23">
        <v>1330</v>
      </c>
      <c r="D177" s="20">
        <v>111951453</v>
      </c>
      <c r="E177" s="18"/>
      <c r="F177" s="26"/>
      <c r="G177" s="26"/>
      <c r="H177" s="64"/>
      <c r="I177" s="64"/>
      <c r="J177" s="64"/>
      <c r="K177" s="64"/>
    </row>
    <row r="178" spans="2:304" ht="24.6" customHeight="1" x14ac:dyDescent="0.2">
      <c r="B178" s="24" t="s">
        <v>23</v>
      </c>
      <c r="C178" s="23">
        <f>SUM(C176:C177)</f>
        <v>375258</v>
      </c>
      <c r="D178" s="20">
        <f>SUM(D176:D177)</f>
        <v>18866681638</v>
      </c>
      <c r="E178" s="18"/>
      <c r="F178" s="18"/>
      <c r="G178" s="18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0"/>
      <c r="EZ178" s="30"/>
      <c r="FA178" s="30"/>
      <c r="FB178" s="30"/>
      <c r="FC178" s="30"/>
      <c r="FD178" s="30"/>
      <c r="FE178" s="30"/>
      <c r="FF178" s="30"/>
      <c r="FG178" s="30"/>
      <c r="FH178" s="30"/>
      <c r="FI178" s="30"/>
      <c r="FJ178" s="30"/>
      <c r="FK178" s="30"/>
      <c r="FL178" s="30"/>
      <c r="FM178" s="30"/>
      <c r="FN178" s="30"/>
      <c r="FO178" s="30"/>
      <c r="FP178" s="30"/>
      <c r="FQ178" s="30"/>
      <c r="FR178" s="30"/>
      <c r="FS178" s="30"/>
      <c r="FT178" s="30"/>
      <c r="FU178" s="30"/>
      <c r="FV178" s="30"/>
      <c r="FW178" s="30"/>
      <c r="FX178" s="30"/>
      <c r="FY178" s="30"/>
      <c r="FZ178" s="30"/>
      <c r="GA178" s="30"/>
      <c r="GB178" s="30"/>
      <c r="GC178" s="30"/>
      <c r="GD178" s="30"/>
      <c r="GE178" s="30"/>
      <c r="GF178" s="30"/>
      <c r="GG178" s="30"/>
      <c r="GH178" s="30"/>
      <c r="GI178" s="30"/>
      <c r="GJ178" s="30"/>
      <c r="GK178" s="30"/>
      <c r="GL178" s="30"/>
      <c r="GM178" s="30"/>
      <c r="GN178" s="30"/>
      <c r="GO178" s="30"/>
      <c r="GP178" s="30"/>
      <c r="GQ178" s="30"/>
      <c r="GR178" s="30"/>
      <c r="GS178" s="30"/>
      <c r="GT178" s="30"/>
      <c r="GU178" s="30"/>
      <c r="GV178" s="30"/>
      <c r="GW178" s="30"/>
      <c r="GX178" s="30"/>
      <c r="GY178" s="30"/>
      <c r="GZ178" s="30"/>
      <c r="HA178" s="30"/>
      <c r="HB178" s="30"/>
      <c r="HC178" s="30"/>
      <c r="HD178" s="30"/>
      <c r="HE178" s="30"/>
      <c r="HF178" s="30"/>
      <c r="HG178" s="30"/>
      <c r="HH178" s="30"/>
      <c r="HI178" s="30"/>
      <c r="HJ178" s="30"/>
      <c r="HK178" s="30"/>
      <c r="HL178" s="30"/>
      <c r="HM178" s="30"/>
      <c r="HN178" s="30"/>
      <c r="HO178" s="30"/>
      <c r="HP178" s="30"/>
      <c r="HQ178" s="30"/>
      <c r="HR178" s="30"/>
      <c r="HS178" s="30"/>
      <c r="HT178" s="30"/>
      <c r="HU178" s="30"/>
      <c r="HV178" s="30"/>
      <c r="HW178" s="30"/>
      <c r="HX178" s="30"/>
      <c r="HY178" s="30"/>
      <c r="HZ178" s="30"/>
      <c r="IA178" s="30"/>
      <c r="IB178" s="30"/>
      <c r="IC178" s="30"/>
      <c r="ID178" s="30"/>
      <c r="IE178" s="30"/>
      <c r="IF178" s="30"/>
      <c r="IG178" s="30"/>
      <c r="IH178" s="30"/>
      <c r="II178" s="30"/>
      <c r="IJ178" s="30"/>
      <c r="IK178" s="30"/>
      <c r="IL178" s="30"/>
      <c r="IM178" s="30"/>
      <c r="IN178" s="30"/>
      <c r="IO178" s="30"/>
      <c r="IP178" s="30"/>
      <c r="IQ178" s="30"/>
      <c r="IR178" s="30"/>
      <c r="IS178" s="30"/>
      <c r="IT178" s="30"/>
      <c r="IU178" s="30"/>
      <c r="IV178" s="30"/>
      <c r="IW178" s="30"/>
      <c r="IX178" s="30"/>
      <c r="IY178" s="30"/>
      <c r="IZ178" s="30"/>
      <c r="JA178" s="30"/>
      <c r="JB178" s="30"/>
      <c r="JC178" s="30"/>
      <c r="JD178" s="30"/>
      <c r="JE178" s="30"/>
      <c r="JF178" s="30"/>
      <c r="JG178" s="30"/>
      <c r="JH178" s="30"/>
      <c r="JI178" s="30"/>
      <c r="JJ178" s="30"/>
      <c r="JK178" s="30"/>
      <c r="JL178" s="30"/>
      <c r="JM178" s="30"/>
      <c r="JN178" s="30"/>
      <c r="JO178" s="30"/>
      <c r="JP178" s="30"/>
      <c r="JQ178" s="30"/>
      <c r="JR178" s="30"/>
      <c r="JS178" s="30"/>
      <c r="JT178" s="30"/>
      <c r="JU178" s="30"/>
      <c r="JV178" s="30"/>
      <c r="JW178" s="30"/>
      <c r="JX178" s="30"/>
      <c r="JY178" s="30"/>
      <c r="JZ178" s="30"/>
      <c r="KA178" s="30"/>
      <c r="KB178" s="30"/>
      <c r="KC178" s="30"/>
      <c r="KD178" s="30"/>
      <c r="KE178" s="30"/>
      <c r="KF178" s="30"/>
      <c r="KG178" s="30"/>
      <c r="KH178" s="30"/>
      <c r="KI178" s="30"/>
      <c r="KJ178" s="30"/>
      <c r="KK178" s="30"/>
      <c r="KL178" s="30"/>
      <c r="KM178" s="30"/>
      <c r="KN178" s="30"/>
      <c r="KO178" s="30"/>
      <c r="KP178" s="30"/>
      <c r="KQ178" s="30"/>
      <c r="KR178" s="30"/>
    </row>
    <row r="179" spans="2:304" x14ac:dyDescent="0.2">
      <c r="B179" s="30"/>
      <c r="C179" s="30"/>
      <c r="D179" s="30"/>
      <c r="E179" s="18"/>
      <c r="F179" s="18"/>
      <c r="G179" s="18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  <c r="HY179" s="30"/>
      <c r="HZ179" s="30"/>
      <c r="IA179" s="30"/>
      <c r="IB179" s="30"/>
      <c r="IC179" s="30"/>
      <c r="ID179" s="30"/>
      <c r="IE179" s="30"/>
      <c r="IF179" s="30"/>
      <c r="IG179" s="30"/>
      <c r="IH179" s="30"/>
      <c r="II179" s="30"/>
      <c r="IJ179" s="30"/>
      <c r="IK179" s="30"/>
      <c r="IL179" s="30"/>
      <c r="IM179" s="30"/>
      <c r="IN179" s="30"/>
      <c r="IO179" s="30"/>
      <c r="IP179" s="30"/>
      <c r="IQ179" s="30"/>
      <c r="IR179" s="30"/>
      <c r="IS179" s="30"/>
      <c r="IT179" s="30"/>
      <c r="IU179" s="30"/>
      <c r="IV179" s="30"/>
      <c r="IW179" s="30"/>
      <c r="IX179" s="30"/>
      <c r="IY179" s="30"/>
      <c r="IZ179" s="30"/>
      <c r="JA179" s="30"/>
      <c r="JB179" s="30"/>
      <c r="JC179" s="30"/>
      <c r="JD179" s="30"/>
      <c r="JE179" s="30"/>
      <c r="JF179" s="30"/>
      <c r="JG179" s="30"/>
      <c r="JH179" s="30"/>
      <c r="JI179" s="30"/>
      <c r="JJ179" s="30"/>
      <c r="JK179" s="30"/>
      <c r="JL179" s="30"/>
      <c r="JM179" s="30"/>
      <c r="JN179" s="30"/>
      <c r="JO179" s="30"/>
      <c r="JP179" s="30"/>
      <c r="JQ179" s="30"/>
      <c r="JR179" s="30"/>
      <c r="JS179" s="30"/>
      <c r="JT179" s="30"/>
      <c r="JU179" s="30"/>
      <c r="JV179" s="30"/>
      <c r="JW179" s="30"/>
      <c r="JX179" s="30"/>
      <c r="JY179" s="30"/>
      <c r="JZ179" s="30"/>
      <c r="KA179" s="30"/>
      <c r="KB179" s="30"/>
      <c r="KC179" s="30"/>
      <c r="KD179" s="30"/>
      <c r="KE179" s="30"/>
      <c r="KF179" s="30"/>
      <c r="KG179" s="30"/>
      <c r="KH179" s="30"/>
      <c r="KI179" s="30"/>
      <c r="KJ179" s="30"/>
      <c r="KK179" s="30"/>
      <c r="KL179" s="30"/>
      <c r="KM179" s="30"/>
      <c r="KN179" s="30"/>
      <c r="KO179" s="30"/>
      <c r="KP179" s="30"/>
      <c r="KQ179" s="30"/>
      <c r="KR179" s="30"/>
    </row>
    <row r="180" spans="2:304" x14ac:dyDescent="0.2">
      <c r="B180" s="30"/>
      <c r="C180" s="30"/>
      <c r="D180" s="30"/>
      <c r="E180" s="18"/>
      <c r="F180" s="18"/>
      <c r="G180" s="18"/>
      <c r="H180" s="18"/>
      <c r="I180" s="18"/>
      <c r="J180" s="18"/>
      <c r="K180" s="18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  <c r="GR180" s="30"/>
      <c r="GS180" s="30"/>
      <c r="GT180" s="30"/>
      <c r="GU180" s="30"/>
      <c r="GV180" s="30"/>
      <c r="GW180" s="30"/>
      <c r="GX180" s="30"/>
      <c r="GY180" s="30"/>
      <c r="GZ180" s="30"/>
      <c r="HA180" s="30"/>
      <c r="HB180" s="30"/>
      <c r="HC180" s="30"/>
      <c r="HD180" s="30"/>
      <c r="HE180" s="30"/>
      <c r="HF180" s="30"/>
      <c r="HG180" s="30"/>
      <c r="HH180" s="30"/>
      <c r="HI180" s="30"/>
      <c r="HJ180" s="30"/>
      <c r="HK180" s="30"/>
      <c r="HL180" s="30"/>
      <c r="HM180" s="30"/>
      <c r="HN180" s="30"/>
      <c r="HO180" s="30"/>
      <c r="HP180" s="30"/>
      <c r="HQ180" s="30"/>
      <c r="HR180" s="30"/>
      <c r="HS180" s="30"/>
      <c r="HT180" s="30"/>
      <c r="HU180" s="30"/>
      <c r="HV180" s="30"/>
      <c r="HW180" s="30"/>
      <c r="HX180" s="30"/>
      <c r="HY180" s="30"/>
      <c r="HZ180" s="30"/>
      <c r="IA180" s="30"/>
      <c r="IB180" s="30"/>
      <c r="IC180" s="30"/>
      <c r="ID180" s="30"/>
      <c r="IE180" s="30"/>
      <c r="IF180" s="30"/>
      <c r="IG180" s="30"/>
      <c r="IH180" s="30"/>
      <c r="II180" s="30"/>
      <c r="IJ180" s="30"/>
      <c r="IK180" s="30"/>
      <c r="IL180" s="30"/>
      <c r="IM180" s="30"/>
      <c r="IN180" s="30"/>
      <c r="IO180" s="30"/>
      <c r="IP180" s="30"/>
      <c r="IQ180" s="30"/>
      <c r="IR180" s="30"/>
      <c r="IS180" s="30"/>
      <c r="IT180" s="30"/>
      <c r="IU180" s="30"/>
      <c r="IV180" s="30"/>
      <c r="IW180" s="30"/>
      <c r="IX180" s="30"/>
      <c r="IY180" s="30"/>
      <c r="IZ180" s="30"/>
      <c r="JA180" s="30"/>
      <c r="JB180" s="30"/>
      <c r="JC180" s="30"/>
      <c r="JD180" s="30"/>
      <c r="JE180" s="30"/>
      <c r="JF180" s="30"/>
      <c r="JG180" s="30"/>
      <c r="JH180" s="30"/>
      <c r="JI180" s="30"/>
      <c r="JJ180" s="30"/>
      <c r="JK180" s="30"/>
      <c r="JL180" s="30"/>
      <c r="JM180" s="30"/>
      <c r="JN180" s="30"/>
      <c r="JO180" s="30"/>
      <c r="JP180" s="30"/>
      <c r="JQ180" s="30"/>
      <c r="JR180" s="30"/>
      <c r="JS180" s="30"/>
      <c r="JT180" s="30"/>
      <c r="JU180" s="30"/>
      <c r="JV180" s="30"/>
      <c r="JW180" s="30"/>
      <c r="JX180" s="30"/>
      <c r="JY180" s="30"/>
      <c r="JZ180" s="30"/>
      <c r="KA180" s="30"/>
      <c r="KB180" s="30"/>
      <c r="KC180" s="30"/>
      <c r="KD180" s="30"/>
      <c r="KE180" s="30"/>
      <c r="KF180" s="30"/>
      <c r="KG180" s="30"/>
      <c r="KH180" s="30"/>
      <c r="KI180" s="30"/>
      <c r="KJ180" s="30"/>
      <c r="KK180" s="30"/>
      <c r="KL180" s="30"/>
      <c r="KM180" s="30"/>
      <c r="KN180" s="30"/>
      <c r="KO180" s="30"/>
      <c r="KP180" s="30"/>
      <c r="KQ180" s="30"/>
      <c r="KR180" s="30"/>
    </row>
    <row r="181" spans="2:304" ht="24.95" customHeight="1" x14ac:dyDescent="0.2">
      <c r="B181" s="30"/>
      <c r="C181" s="30"/>
      <c r="D181" s="30"/>
      <c r="E181" s="18"/>
      <c r="F181" s="26"/>
      <c r="G181" s="26"/>
      <c r="H181" s="18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  <c r="GR181" s="30"/>
      <c r="GS181" s="30"/>
      <c r="GT181" s="30"/>
      <c r="GU181" s="30"/>
      <c r="GV181" s="30"/>
      <c r="GW181" s="30"/>
      <c r="GX181" s="30"/>
      <c r="GY181" s="30"/>
      <c r="GZ181" s="30"/>
      <c r="HA181" s="30"/>
      <c r="HB181" s="30"/>
      <c r="HC181" s="30"/>
      <c r="HD181" s="30"/>
      <c r="HE181" s="30"/>
      <c r="HF181" s="30"/>
      <c r="HG181" s="30"/>
      <c r="HH181" s="30"/>
      <c r="HI181" s="30"/>
      <c r="HJ181" s="30"/>
      <c r="HK181" s="30"/>
      <c r="HL181" s="30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0"/>
      <c r="HX181" s="30"/>
      <c r="HY181" s="30"/>
      <c r="HZ181" s="30"/>
      <c r="IA181" s="30"/>
      <c r="IB181" s="30"/>
      <c r="IC181" s="30"/>
      <c r="ID181" s="30"/>
      <c r="IE181" s="30"/>
      <c r="IF181" s="30"/>
      <c r="IG181" s="30"/>
      <c r="IH181" s="30"/>
      <c r="II181" s="30"/>
      <c r="IJ181" s="30"/>
      <c r="IK181" s="30"/>
      <c r="IL181" s="30"/>
      <c r="IM181" s="30"/>
      <c r="IN181" s="30"/>
      <c r="IO181" s="30"/>
      <c r="IP181" s="30"/>
      <c r="IQ181" s="30"/>
      <c r="IR181" s="30"/>
      <c r="IS181" s="30"/>
      <c r="IT181" s="30"/>
      <c r="IU181" s="30"/>
      <c r="IV181" s="30"/>
      <c r="IW181" s="30"/>
      <c r="IX181" s="30"/>
      <c r="IY181" s="30"/>
      <c r="IZ181" s="30"/>
      <c r="JA181" s="30"/>
      <c r="JB181" s="30"/>
      <c r="JC181" s="30"/>
      <c r="JD181" s="30"/>
      <c r="JE181" s="30"/>
      <c r="JF181" s="30"/>
      <c r="JG181" s="30"/>
      <c r="JH181" s="30"/>
      <c r="JI181" s="30"/>
      <c r="JJ181" s="30"/>
      <c r="JK181" s="30"/>
      <c r="JL181" s="30"/>
      <c r="JM181" s="30"/>
      <c r="JN181" s="30"/>
      <c r="JO181" s="30"/>
      <c r="JP181" s="30"/>
      <c r="JQ181" s="30"/>
      <c r="JR181" s="30"/>
      <c r="JS181" s="30"/>
      <c r="JT181" s="30"/>
      <c r="JU181" s="30"/>
      <c r="JV181" s="30"/>
      <c r="JW181" s="30"/>
      <c r="JX181" s="30"/>
      <c r="JY181" s="30"/>
      <c r="JZ181" s="30"/>
      <c r="KA181" s="30"/>
      <c r="KB181" s="30"/>
      <c r="KC181" s="30"/>
      <c r="KD181" s="30"/>
      <c r="KE181" s="30"/>
      <c r="KF181" s="30"/>
      <c r="KG181" s="30"/>
      <c r="KH181" s="30"/>
      <c r="KI181" s="30"/>
      <c r="KJ181" s="30"/>
      <c r="KK181" s="30"/>
      <c r="KL181" s="30"/>
      <c r="KM181" s="30"/>
      <c r="KN181" s="30"/>
      <c r="KO181" s="30"/>
      <c r="KP181" s="30"/>
      <c r="KQ181" s="30"/>
      <c r="KR181" s="30"/>
    </row>
    <row r="182" spans="2:304" ht="24.6" customHeight="1" x14ac:dyDescent="0.2">
      <c r="B182" s="30"/>
      <c r="C182" s="30"/>
      <c r="D182" s="30"/>
      <c r="E182" s="18"/>
      <c r="F182" s="18"/>
      <c r="G182" s="18"/>
      <c r="H182" s="18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0"/>
      <c r="EZ182" s="30"/>
      <c r="FA182" s="30"/>
      <c r="FB182" s="30"/>
      <c r="FC182" s="30"/>
      <c r="FD182" s="30"/>
      <c r="FE182" s="30"/>
      <c r="FF182" s="30"/>
      <c r="FG182" s="30"/>
      <c r="FH182" s="30"/>
      <c r="FI182" s="30"/>
      <c r="FJ182" s="30"/>
      <c r="FK182" s="30"/>
      <c r="FL182" s="30"/>
      <c r="FM182" s="30"/>
      <c r="FN182" s="30"/>
      <c r="FO182" s="30"/>
      <c r="FP182" s="30"/>
      <c r="FQ182" s="30"/>
      <c r="FR182" s="30"/>
      <c r="FS182" s="30"/>
      <c r="FT182" s="30"/>
      <c r="FU182" s="30"/>
      <c r="FV182" s="30"/>
      <c r="FW182" s="30"/>
      <c r="FX182" s="30"/>
      <c r="FY182" s="30"/>
      <c r="FZ182" s="30"/>
      <c r="GA182" s="30"/>
      <c r="GB182" s="30"/>
      <c r="GC182" s="30"/>
      <c r="GD182" s="30"/>
      <c r="GE182" s="30"/>
      <c r="GF182" s="30"/>
      <c r="GG182" s="30"/>
      <c r="GH182" s="30"/>
      <c r="GI182" s="30"/>
      <c r="GJ182" s="30"/>
      <c r="GK182" s="30"/>
      <c r="GL182" s="30"/>
      <c r="GM182" s="30"/>
      <c r="GN182" s="30"/>
      <c r="GO182" s="30"/>
      <c r="GP182" s="30"/>
      <c r="GQ182" s="30"/>
      <c r="GR182" s="30"/>
      <c r="GS182" s="30"/>
      <c r="GT182" s="30"/>
      <c r="GU182" s="30"/>
      <c r="GV182" s="30"/>
      <c r="GW182" s="30"/>
      <c r="GX182" s="30"/>
      <c r="GY182" s="30"/>
      <c r="GZ182" s="30"/>
      <c r="HA182" s="30"/>
      <c r="HB182" s="30"/>
      <c r="HC182" s="30"/>
      <c r="HD182" s="30"/>
      <c r="HE182" s="30"/>
      <c r="HF182" s="30"/>
      <c r="HG182" s="30"/>
      <c r="HH182" s="30"/>
      <c r="HI182" s="30"/>
      <c r="HJ182" s="30"/>
      <c r="HK182" s="30"/>
      <c r="HL182" s="30"/>
      <c r="HM182" s="30"/>
      <c r="HN182" s="30"/>
      <c r="HO182" s="30"/>
      <c r="HP182" s="30"/>
      <c r="HQ182" s="30"/>
      <c r="HR182" s="30"/>
      <c r="HS182" s="30"/>
      <c r="HT182" s="30"/>
      <c r="HU182" s="30"/>
      <c r="HV182" s="30"/>
      <c r="HW182" s="30"/>
      <c r="HX182" s="30"/>
      <c r="HY182" s="30"/>
      <c r="HZ182" s="30"/>
      <c r="IA182" s="30"/>
      <c r="IB182" s="30"/>
      <c r="IC182" s="30"/>
      <c r="ID182" s="30"/>
      <c r="IE182" s="30"/>
      <c r="IF182" s="30"/>
      <c r="IG182" s="30"/>
      <c r="IH182" s="30"/>
      <c r="II182" s="30"/>
      <c r="IJ182" s="30"/>
      <c r="IK182" s="30"/>
      <c r="IL182" s="30"/>
      <c r="IM182" s="30"/>
      <c r="IN182" s="30"/>
      <c r="IO182" s="30"/>
      <c r="IP182" s="30"/>
      <c r="IQ182" s="30"/>
      <c r="IR182" s="30"/>
      <c r="IS182" s="30"/>
      <c r="IT182" s="30"/>
      <c r="IU182" s="30"/>
      <c r="IV182" s="30"/>
      <c r="IW182" s="30"/>
      <c r="IX182" s="30"/>
      <c r="IY182" s="30"/>
      <c r="IZ182" s="30"/>
      <c r="JA182" s="30"/>
      <c r="JB182" s="30"/>
      <c r="JC182" s="30"/>
      <c r="JD182" s="30"/>
      <c r="JE182" s="30"/>
      <c r="JF182" s="30"/>
      <c r="JG182" s="30"/>
      <c r="JH182" s="30"/>
      <c r="JI182" s="30"/>
      <c r="JJ182" s="30"/>
      <c r="JK182" s="30"/>
      <c r="JL182" s="30"/>
      <c r="JM182" s="30"/>
      <c r="JN182" s="30"/>
      <c r="JO182" s="30"/>
      <c r="JP182" s="30"/>
      <c r="JQ182" s="30"/>
      <c r="JR182" s="30"/>
      <c r="JS182" s="30"/>
      <c r="JT182" s="30"/>
      <c r="JU182" s="30"/>
      <c r="JV182" s="30"/>
      <c r="JW182" s="30"/>
      <c r="JX182" s="30"/>
      <c r="JY182" s="30"/>
      <c r="JZ182" s="30"/>
      <c r="KA182" s="30"/>
      <c r="KB182" s="30"/>
      <c r="KC182" s="30"/>
      <c r="KD182" s="30"/>
      <c r="KE182" s="30"/>
      <c r="KF182" s="30"/>
      <c r="KG182" s="30"/>
      <c r="KH182" s="30"/>
      <c r="KI182" s="30"/>
      <c r="KJ182" s="30"/>
      <c r="KK182" s="30"/>
      <c r="KL182" s="30"/>
      <c r="KM182" s="30"/>
      <c r="KN182" s="30"/>
      <c r="KO182" s="30"/>
      <c r="KP182" s="30"/>
      <c r="KQ182" s="30"/>
      <c r="KR182" s="30"/>
    </row>
    <row r="183" spans="2:304" x14ac:dyDescent="0.2">
      <c r="B183" s="30"/>
      <c r="C183" s="30"/>
      <c r="D183" s="30"/>
      <c r="E183" s="18"/>
      <c r="F183" s="18"/>
      <c r="G183" s="18"/>
      <c r="H183" s="18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  <c r="GR183" s="30"/>
      <c r="GS183" s="30"/>
      <c r="GT183" s="30"/>
      <c r="GU183" s="30"/>
      <c r="GV183" s="30"/>
      <c r="GW183" s="30"/>
      <c r="GX183" s="30"/>
      <c r="GY183" s="30"/>
      <c r="GZ183" s="30"/>
      <c r="HA183" s="30"/>
      <c r="HB183" s="30"/>
      <c r="HC183" s="30"/>
      <c r="HD183" s="30"/>
      <c r="HE183" s="30"/>
      <c r="HF183" s="30"/>
      <c r="HG183" s="30"/>
      <c r="HH183" s="30"/>
      <c r="HI183" s="30"/>
      <c r="HJ183" s="30"/>
      <c r="HK183" s="30"/>
      <c r="HL183" s="30"/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0"/>
      <c r="HX183" s="30"/>
      <c r="HY183" s="30"/>
      <c r="HZ183" s="30"/>
      <c r="IA183" s="30"/>
      <c r="IB183" s="30"/>
      <c r="IC183" s="30"/>
      <c r="ID183" s="30"/>
      <c r="IE183" s="30"/>
      <c r="IF183" s="30"/>
      <c r="IG183" s="30"/>
      <c r="IH183" s="30"/>
      <c r="II183" s="30"/>
      <c r="IJ183" s="30"/>
      <c r="IK183" s="30"/>
      <c r="IL183" s="30"/>
      <c r="IM183" s="30"/>
      <c r="IN183" s="30"/>
      <c r="IO183" s="30"/>
      <c r="IP183" s="30"/>
      <c r="IQ183" s="30"/>
      <c r="IR183" s="30"/>
      <c r="IS183" s="30"/>
      <c r="IT183" s="30"/>
      <c r="IU183" s="30"/>
      <c r="IV183" s="30"/>
      <c r="IW183" s="30"/>
      <c r="IX183" s="30"/>
      <c r="IY183" s="30"/>
      <c r="IZ183" s="30"/>
      <c r="JA183" s="30"/>
      <c r="JB183" s="30"/>
      <c r="JC183" s="30"/>
      <c r="JD183" s="30"/>
      <c r="JE183" s="30"/>
      <c r="JF183" s="30"/>
      <c r="JG183" s="30"/>
      <c r="JH183" s="30"/>
      <c r="JI183" s="30"/>
      <c r="JJ183" s="30"/>
      <c r="JK183" s="30"/>
      <c r="JL183" s="30"/>
      <c r="JM183" s="30"/>
      <c r="JN183" s="30"/>
      <c r="JO183" s="30"/>
      <c r="JP183" s="30"/>
      <c r="JQ183" s="30"/>
      <c r="JR183" s="30"/>
      <c r="JS183" s="30"/>
      <c r="JT183" s="30"/>
      <c r="JU183" s="30"/>
      <c r="JV183" s="30"/>
      <c r="JW183" s="30"/>
      <c r="JX183" s="30"/>
      <c r="JY183" s="30"/>
      <c r="JZ183" s="30"/>
      <c r="KA183" s="30"/>
      <c r="KB183" s="30"/>
      <c r="KC183" s="30"/>
      <c r="KD183" s="30"/>
      <c r="KE183" s="30"/>
      <c r="KF183" s="30"/>
      <c r="KG183" s="30"/>
      <c r="KH183" s="30"/>
      <c r="KI183" s="30"/>
      <c r="KJ183" s="30"/>
      <c r="KK183" s="30"/>
      <c r="KL183" s="30"/>
      <c r="KM183" s="30"/>
      <c r="KN183" s="30"/>
      <c r="KO183" s="30"/>
      <c r="KP183" s="30"/>
      <c r="KQ183" s="30"/>
      <c r="KR183" s="30"/>
    </row>
    <row r="184" spans="2:304" x14ac:dyDescent="0.2">
      <c r="B184" s="30"/>
      <c r="C184" s="30"/>
      <c r="D184" s="30"/>
      <c r="E184" s="26"/>
      <c r="F184" s="18"/>
      <c r="G184" s="18"/>
      <c r="H184" s="18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/>
      <c r="GM184" s="30"/>
      <c r="GN184" s="30"/>
      <c r="GO184" s="30"/>
      <c r="GP184" s="30"/>
      <c r="GQ184" s="30"/>
      <c r="GR184" s="30"/>
      <c r="GS184" s="30"/>
      <c r="GT184" s="30"/>
      <c r="GU184" s="30"/>
      <c r="GV184" s="30"/>
      <c r="GW184" s="30"/>
      <c r="GX184" s="30"/>
      <c r="GY184" s="30"/>
      <c r="GZ184" s="30"/>
      <c r="HA184" s="30"/>
      <c r="HB184" s="30"/>
      <c r="HC184" s="30"/>
      <c r="HD184" s="30"/>
      <c r="HE184" s="30"/>
      <c r="HF184" s="30"/>
      <c r="HG184" s="30"/>
      <c r="HH184" s="30"/>
      <c r="HI184" s="30"/>
      <c r="HJ184" s="30"/>
      <c r="HK184" s="30"/>
      <c r="HL184" s="30"/>
      <c r="HM184" s="30"/>
      <c r="HN184" s="30"/>
      <c r="HO184" s="30"/>
      <c r="HP184" s="30"/>
      <c r="HQ184" s="30"/>
      <c r="HR184" s="30"/>
      <c r="HS184" s="30"/>
      <c r="HT184" s="30"/>
      <c r="HU184" s="30"/>
      <c r="HV184" s="30"/>
      <c r="HW184" s="30"/>
      <c r="HX184" s="30"/>
      <c r="HY184" s="30"/>
      <c r="HZ184" s="30"/>
      <c r="IA184" s="30"/>
      <c r="IB184" s="30"/>
      <c r="IC184" s="30"/>
      <c r="ID184" s="30"/>
      <c r="IE184" s="30"/>
      <c r="IF184" s="30"/>
      <c r="IG184" s="30"/>
      <c r="IH184" s="30"/>
      <c r="II184" s="30"/>
      <c r="IJ184" s="30"/>
      <c r="IK184" s="30"/>
      <c r="IL184" s="30"/>
      <c r="IM184" s="30"/>
      <c r="IN184" s="30"/>
      <c r="IO184" s="30"/>
      <c r="IP184" s="30"/>
      <c r="IQ184" s="30"/>
      <c r="IR184" s="30"/>
      <c r="IS184" s="30"/>
      <c r="IT184" s="30"/>
      <c r="IU184" s="30"/>
      <c r="IV184" s="30"/>
      <c r="IW184" s="30"/>
      <c r="IX184" s="30"/>
      <c r="IY184" s="30"/>
      <c r="IZ184" s="30"/>
      <c r="JA184" s="30"/>
      <c r="JB184" s="30"/>
      <c r="JC184" s="30"/>
      <c r="JD184" s="30"/>
      <c r="JE184" s="30"/>
      <c r="JF184" s="30"/>
      <c r="JG184" s="30"/>
      <c r="JH184" s="30"/>
      <c r="JI184" s="30"/>
      <c r="JJ184" s="30"/>
      <c r="JK184" s="30"/>
      <c r="JL184" s="30"/>
      <c r="JM184" s="30"/>
      <c r="JN184" s="30"/>
      <c r="JO184" s="30"/>
      <c r="JP184" s="30"/>
      <c r="JQ184" s="30"/>
      <c r="JR184" s="30"/>
      <c r="JS184" s="30"/>
      <c r="JT184" s="30"/>
      <c r="JU184" s="30"/>
      <c r="JV184" s="30"/>
      <c r="JW184" s="30"/>
      <c r="JX184" s="30"/>
      <c r="JY184" s="30"/>
      <c r="JZ184" s="30"/>
      <c r="KA184" s="30"/>
      <c r="KB184" s="30"/>
      <c r="KC184" s="30"/>
      <c r="KD184" s="30"/>
      <c r="KE184" s="30"/>
      <c r="KF184" s="30"/>
      <c r="KG184" s="30"/>
      <c r="KH184" s="30"/>
      <c r="KI184" s="30"/>
      <c r="KJ184" s="30"/>
      <c r="KK184" s="30"/>
      <c r="KL184" s="30"/>
      <c r="KM184" s="30"/>
      <c r="KN184" s="30"/>
      <c r="KO184" s="30"/>
      <c r="KP184" s="30"/>
      <c r="KQ184" s="30"/>
      <c r="KR184" s="30"/>
    </row>
    <row r="185" spans="2:304" x14ac:dyDescent="0.2">
      <c r="B185" s="30"/>
      <c r="C185" s="30"/>
      <c r="D185" s="30"/>
      <c r="F185" s="18"/>
      <c r="G185" s="18"/>
      <c r="H185" s="18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  <c r="FJ185" s="30"/>
      <c r="FK185" s="30"/>
      <c r="FL185" s="30"/>
      <c r="FM185" s="30"/>
      <c r="FN185" s="30"/>
      <c r="FO185" s="30"/>
      <c r="FP185" s="30"/>
      <c r="FQ185" s="30"/>
      <c r="FR185" s="30"/>
      <c r="FS185" s="30"/>
      <c r="FT185" s="30"/>
      <c r="FU185" s="30"/>
      <c r="FV185" s="30"/>
      <c r="FW185" s="30"/>
      <c r="FX185" s="30"/>
      <c r="FY185" s="30"/>
      <c r="FZ185" s="30"/>
      <c r="GA185" s="30"/>
      <c r="GB185" s="30"/>
      <c r="GC185" s="30"/>
      <c r="GD185" s="30"/>
      <c r="GE185" s="30"/>
      <c r="GF185" s="30"/>
      <c r="GG185" s="30"/>
      <c r="GH185" s="30"/>
      <c r="GI185" s="30"/>
      <c r="GJ185" s="30"/>
      <c r="GK185" s="30"/>
      <c r="GL185" s="30"/>
      <c r="GM185" s="30"/>
      <c r="GN185" s="30"/>
      <c r="GO185" s="30"/>
      <c r="GP185" s="30"/>
      <c r="GQ185" s="30"/>
      <c r="GR185" s="30"/>
      <c r="GS185" s="30"/>
      <c r="GT185" s="30"/>
      <c r="GU185" s="30"/>
      <c r="GV185" s="30"/>
      <c r="GW185" s="30"/>
      <c r="GX185" s="30"/>
      <c r="GY185" s="30"/>
      <c r="GZ185" s="30"/>
      <c r="HA185" s="30"/>
      <c r="HB185" s="30"/>
      <c r="HC185" s="30"/>
      <c r="HD185" s="30"/>
      <c r="HE185" s="30"/>
      <c r="HF185" s="30"/>
      <c r="HG185" s="30"/>
      <c r="HH185" s="30"/>
      <c r="HI185" s="30"/>
      <c r="HJ185" s="30"/>
      <c r="HK185" s="30"/>
      <c r="HL185" s="30"/>
      <c r="HM185" s="30"/>
      <c r="HN185" s="30"/>
      <c r="HO185" s="30"/>
      <c r="HP185" s="30"/>
      <c r="HQ185" s="30"/>
      <c r="HR185" s="30"/>
      <c r="HS185" s="30"/>
      <c r="HT185" s="30"/>
      <c r="HU185" s="30"/>
      <c r="HV185" s="30"/>
      <c r="HW185" s="30"/>
      <c r="HX185" s="30"/>
      <c r="HY185" s="30"/>
      <c r="HZ185" s="30"/>
      <c r="IA185" s="30"/>
      <c r="IB185" s="30"/>
      <c r="IC185" s="30"/>
      <c r="ID185" s="30"/>
      <c r="IE185" s="30"/>
      <c r="IF185" s="30"/>
      <c r="IG185" s="30"/>
      <c r="IH185" s="30"/>
      <c r="II185" s="30"/>
      <c r="IJ185" s="30"/>
      <c r="IK185" s="30"/>
      <c r="IL185" s="30"/>
      <c r="IM185" s="30"/>
      <c r="IN185" s="30"/>
      <c r="IO185" s="30"/>
      <c r="IP185" s="30"/>
      <c r="IQ185" s="30"/>
      <c r="IR185" s="30"/>
      <c r="IS185" s="30"/>
      <c r="IT185" s="30"/>
      <c r="IU185" s="30"/>
      <c r="IV185" s="30"/>
      <c r="IW185" s="30"/>
      <c r="IX185" s="30"/>
      <c r="IY185" s="30"/>
      <c r="IZ185" s="30"/>
      <c r="JA185" s="30"/>
      <c r="JB185" s="30"/>
      <c r="JC185" s="30"/>
      <c r="JD185" s="30"/>
      <c r="JE185" s="30"/>
      <c r="JF185" s="30"/>
      <c r="JG185" s="30"/>
      <c r="JH185" s="30"/>
      <c r="JI185" s="30"/>
      <c r="JJ185" s="30"/>
      <c r="JK185" s="30"/>
      <c r="JL185" s="30"/>
      <c r="JM185" s="30"/>
      <c r="JN185" s="30"/>
      <c r="JO185" s="30"/>
      <c r="JP185" s="30"/>
      <c r="JQ185" s="30"/>
      <c r="JR185" s="30"/>
      <c r="JS185" s="30"/>
      <c r="JT185" s="30"/>
      <c r="JU185" s="30"/>
      <c r="JV185" s="30"/>
      <c r="JW185" s="30"/>
      <c r="JX185" s="30"/>
      <c r="JY185" s="30"/>
      <c r="JZ185" s="30"/>
      <c r="KA185" s="30"/>
      <c r="KB185" s="30"/>
      <c r="KC185" s="30"/>
      <c r="KD185" s="30"/>
      <c r="KE185" s="30"/>
      <c r="KF185" s="30"/>
      <c r="KG185" s="30"/>
      <c r="KH185" s="30"/>
      <c r="KI185" s="30"/>
      <c r="KJ185" s="30"/>
      <c r="KK185" s="30"/>
      <c r="KL185" s="30"/>
      <c r="KM185" s="30"/>
      <c r="KN185" s="30"/>
      <c r="KO185" s="30"/>
      <c r="KP185" s="30"/>
      <c r="KQ185" s="30"/>
      <c r="KR185" s="30"/>
    </row>
    <row r="186" spans="2:304" x14ac:dyDescent="0.2">
      <c r="B186" s="30"/>
      <c r="C186" s="30"/>
      <c r="D186" s="30"/>
      <c r="F186" s="18"/>
      <c r="G186" s="18"/>
      <c r="H186" s="18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  <c r="FJ186" s="30"/>
      <c r="FK186" s="30"/>
      <c r="FL186" s="30"/>
      <c r="FM186" s="30"/>
      <c r="FN186" s="30"/>
      <c r="FO186" s="30"/>
      <c r="FP186" s="30"/>
      <c r="FQ186" s="30"/>
      <c r="FR186" s="30"/>
      <c r="FS186" s="30"/>
      <c r="FT186" s="30"/>
      <c r="FU186" s="30"/>
      <c r="FV186" s="30"/>
      <c r="FW186" s="30"/>
      <c r="FX186" s="30"/>
      <c r="FY186" s="30"/>
      <c r="FZ186" s="30"/>
      <c r="GA186" s="30"/>
      <c r="GB186" s="30"/>
      <c r="GC186" s="30"/>
      <c r="GD186" s="30"/>
      <c r="GE186" s="30"/>
      <c r="GF186" s="30"/>
      <c r="GG186" s="30"/>
      <c r="GH186" s="30"/>
      <c r="GI186" s="30"/>
      <c r="GJ186" s="30"/>
      <c r="GK186" s="30"/>
      <c r="GL186" s="30"/>
      <c r="GM186" s="30"/>
      <c r="GN186" s="30"/>
      <c r="GO186" s="30"/>
      <c r="GP186" s="30"/>
      <c r="GQ186" s="30"/>
      <c r="GR186" s="30"/>
      <c r="GS186" s="30"/>
      <c r="GT186" s="30"/>
      <c r="GU186" s="30"/>
      <c r="GV186" s="30"/>
      <c r="GW186" s="30"/>
      <c r="GX186" s="30"/>
      <c r="GY186" s="30"/>
      <c r="GZ186" s="30"/>
      <c r="HA186" s="30"/>
      <c r="HB186" s="30"/>
      <c r="HC186" s="30"/>
      <c r="HD186" s="30"/>
      <c r="HE186" s="30"/>
      <c r="HF186" s="30"/>
      <c r="HG186" s="30"/>
      <c r="HH186" s="30"/>
      <c r="HI186" s="30"/>
      <c r="HJ186" s="30"/>
      <c r="HK186" s="30"/>
      <c r="HL186" s="30"/>
      <c r="HM186" s="30"/>
      <c r="HN186" s="30"/>
      <c r="HO186" s="30"/>
      <c r="HP186" s="30"/>
      <c r="HQ186" s="30"/>
      <c r="HR186" s="30"/>
      <c r="HS186" s="30"/>
      <c r="HT186" s="30"/>
      <c r="HU186" s="30"/>
      <c r="HV186" s="30"/>
      <c r="HW186" s="30"/>
      <c r="HX186" s="30"/>
      <c r="HY186" s="30"/>
      <c r="HZ186" s="30"/>
      <c r="IA186" s="30"/>
      <c r="IB186" s="30"/>
      <c r="IC186" s="30"/>
      <c r="ID186" s="30"/>
      <c r="IE186" s="30"/>
      <c r="IF186" s="30"/>
      <c r="IG186" s="30"/>
      <c r="IH186" s="30"/>
      <c r="II186" s="30"/>
      <c r="IJ186" s="30"/>
      <c r="IK186" s="30"/>
      <c r="IL186" s="30"/>
      <c r="IM186" s="30"/>
      <c r="IN186" s="30"/>
      <c r="IO186" s="30"/>
      <c r="IP186" s="30"/>
      <c r="IQ186" s="30"/>
      <c r="IR186" s="30"/>
      <c r="IS186" s="30"/>
      <c r="IT186" s="30"/>
      <c r="IU186" s="30"/>
      <c r="IV186" s="30"/>
      <c r="IW186" s="30"/>
      <c r="IX186" s="30"/>
      <c r="IY186" s="30"/>
      <c r="IZ186" s="30"/>
      <c r="JA186" s="30"/>
      <c r="JB186" s="30"/>
      <c r="JC186" s="30"/>
      <c r="JD186" s="30"/>
      <c r="JE186" s="30"/>
      <c r="JF186" s="30"/>
      <c r="JG186" s="30"/>
      <c r="JH186" s="30"/>
      <c r="JI186" s="30"/>
      <c r="JJ186" s="30"/>
      <c r="JK186" s="30"/>
      <c r="JL186" s="30"/>
      <c r="JM186" s="30"/>
      <c r="JN186" s="30"/>
      <c r="JO186" s="30"/>
      <c r="JP186" s="30"/>
      <c r="JQ186" s="30"/>
      <c r="JR186" s="30"/>
      <c r="JS186" s="30"/>
      <c r="JT186" s="30"/>
      <c r="JU186" s="30"/>
      <c r="JV186" s="30"/>
      <c r="JW186" s="30"/>
      <c r="JX186" s="30"/>
      <c r="JY186" s="30"/>
      <c r="JZ186" s="30"/>
      <c r="KA186" s="30"/>
      <c r="KB186" s="30"/>
      <c r="KC186" s="30"/>
      <c r="KD186" s="30"/>
      <c r="KE186" s="30"/>
      <c r="KF186" s="30"/>
      <c r="KG186" s="30"/>
      <c r="KH186" s="30"/>
      <c r="KI186" s="30"/>
      <c r="KJ186" s="30"/>
      <c r="KK186" s="30"/>
      <c r="KL186" s="30"/>
      <c r="KM186" s="30"/>
      <c r="KN186" s="30"/>
      <c r="KO186" s="30"/>
      <c r="KP186" s="30"/>
      <c r="KQ186" s="30"/>
      <c r="KR186" s="30"/>
    </row>
    <row r="187" spans="2:304" x14ac:dyDescent="0.2">
      <c r="B187" s="30"/>
      <c r="C187" s="30"/>
      <c r="D187" s="30"/>
      <c r="F187" s="18"/>
      <c r="G187" s="18"/>
      <c r="H187" s="18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30"/>
      <c r="GV187" s="30"/>
      <c r="GW187" s="30"/>
      <c r="GX187" s="30"/>
      <c r="GY187" s="30"/>
      <c r="GZ187" s="30"/>
      <c r="HA187" s="30"/>
      <c r="HB187" s="30"/>
      <c r="HC187" s="30"/>
      <c r="HD187" s="30"/>
      <c r="HE187" s="30"/>
      <c r="HF187" s="30"/>
      <c r="HG187" s="30"/>
      <c r="HH187" s="30"/>
      <c r="HI187" s="30"/>
      <c r="HJ187" s="30"/>
      <c r="HK187" s="30"/>
      <c r="HL187" s="30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0"/>
      <c r="HX187" s="30"/>
      <c r="HY187" s="30"/>
      <c r="HZ187" s="30"/>
      <c r="IA187" s="30"/>
      <c r="IB187" s="30"/>
      <c r="IC187" s="30"/>
      <c r="ID187" s="30"/>
      <c r="IE187" s="30"/>
      <c r="IF187" s="30"/>
      <c r="IG187" s="30"/>
      <c r="IH187" s="30"/>
      <c r="II187" s="30"/>
      <c r="IJ187" s="30"/>
      <c r="IK187" s="30"/>
      <c r="IL187" s="30"/>
      <c r="IM187" s="30"/>
      <c r="IN187" s="30"/>
      <c r="IO187" s="30"/>
      <c r="IP187" s="30"/>
      <c r="IQ187" s="30"/>
      <c r="IR187" s="30"/>
      <c r="IS187" s="30"/>
      <c r="IT187" s="30"/>
      <c r="IU187" s="30"/>
      <c r="IV187" s="30"/>
      <c r="IW187" s="30"/>
      <c r="IX187" s="30"/>
      <c r="IY187" s="30"/>
      <c r="IZ187" s="30"/>
      <c r="JA187" s="30"/>
      <c r="JB187" s="30"/>
      <c r="JC187" s="30"/>
      <c r="JD187" s="30"/>
      <c r="JE187" s="30"/>
      <c r="JF187" s="30"/>
      <c r="JG187" s="30"/>
      <c r="JH187" s="30"/>
      <c r="JI187" s="30"/>
      <c r="JJ187" s="30"/>
      <c r="JK187" s="30"/>
      <c r="JL187" s="30"/>
      <c r="JM187" s="30"/>
      <c r="JN187" s="30"/>
      <c r="JO187" s="30"/>
      <c r="JP187" s="30"/>
      <c r="JQ187" s="30"/>
      <c r="JR187" s="30"/>
      <c r="JS187" s="30"/>
      <c r="JT187" s="30"/>
      <c r="JU187" s="30"/>
      <c r="JV187" s="30"/>
      <c r="JW187" s="30"/>
      <c r="JX187" s="30"/>
      <c r="JY187" s="30"/>
      <c r="JZ187" s="30"/>
      <c r="KA187" s="30"/>
      <c r="KB187" s="30"/>
      <c r="KC187" s="30"/>
      <c r="KD187" s="30"/>
      <c r="KE187" s="30"/>
      <c r="KF187" s="30"/>
      <c r="KG187" s="30"/>
      <c r="KH187" s="30"/>
      <c r="KI187" s="30"/>
      <c r="KJ187" s="30"/>
      <c r="KK187" s="30"/>
      <c r="KL187" s="30"/>
      <c r="KM187" s="30"/>
      <c r="KN187" s="30"/>
      <c r="KO187" s="30"/>
      <c r="KP187" s="30"/>
      <c r="KQ187" s="30"/>
      <c r="KR187" s="30"/>
    </row>
    <row r="188" spans="2:304" x14ac:dyDescent="0.2">
      <c r="B188" s="30"/>
      <c r="C188" s="30"/>
      <c r="D188" s="30"/>
      <c r="F188" s="18"/>
      <c r="G188" s="18"/>
      <c r="H188" s="18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30"/>
      <c r="GV188" s="30"/>
      <c r="GW188" s="30"/>
      <c r="GX188" s="30"/>
      <c r="GY188" s="30"/>
      <c r="GZ188" s="30"/>
      <c r="HA188" s="30"/>
      <c r="HB188" s="30"/>
      <c r="HC188" s="30"/>
      <c r="HD188" s="30"/>
      <c r="HE188" s="30"/>
      <c r="HF188" s="30"/>
      <c r="HG188" s="30"/>
      <c r="HH188" s="30"/>
      <c r="HI188" s="30"/>
      <c r="HJ188" s="30"/>
      <c r="HK188" s="30"/>
      <c r="HL188" s="30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0"/>
      <c r="HX188" s="30"/>
      <c r="HY188" s="30"/>
      <c r="HZ188" s="30"/>
      <c r="IA188" s="30"/>
      <c r="IB188" s="30"/>
      <c r="IC188" s="30"/>
      <c r="ID188" s="30"/>
      <c r="IE188" s="30"/>
      <c r="IF188" s="30"/>
      <c r="IG188" s="30"/>
      <c r="IH188" s="30"/>
      <c r="II188" s="30"/>
      <c r="IJ188" s="30"/>
      <c r="IK188" s="30"/>
      <c r="IL188" s="30"/>
      <c r="IM188" s="30"/>
      <c r="IN188" s="30"/>
      <c r="IO188" s="30"/>
      <c r="IP188" s="30"/>
      <c r="IQ188" s="30"/>
      <c r="IR188" s="30"/>
      <c r="IS188" s="30"/>
      <c r="IT188" s="30"/>
      <c r="IU188" s="30"/>
      <c r="IV188" s="30"/>
      <c r="IW188" s="30"/>
      <c r="IX188" s="30"/>
      <c r="IY188" s="30"/>
      <c r="IZ188" s="30"/>
      <c r="JA188" s="30"/>
      <c r="JB188" s="30"/>
      <c r="JC188" s="30"/>
      <c r="JD188" s="30"/>
      <c r="JE188" s="30"/>
      <c r="JF188" s="30"/>
      <c r="JG188" s="30"/>
      <c r="JH188" s="30"/>
      <c r="JI188" s="30"/>
      <c r="JJ188" s="30"/>
      <c r="JK188" s="30"/>
      <c r="JL188" s="30"/>
      <c r="JM188" s="30"/>
      <c r="JN188" s="30"/>
      <c r="JO188" s="30"/>
      <c r="JP188" s="30"/>
      <c r="JQ188" s="30"/>
      <c r="JR188" s="30"/>
      <c r="JS188" s="30"/>
      <c r="JT188" s="30"/>
      <c r="JU188" s="30"/>
      <c r="JV188" s="30"/>
      <c r="JW188" s="30"/>
      <c r="JX188" s="30"/>
      <c r="JY188" s="30"/>
      <c r="JZ188" s="30"/>
      <c r="KA188" s="30"/>
      <c r="KB188" s="30"/>
      <c r="KC188" s="30"/>
      <c r="KD188" s="30"/>
      <c r="KE188" s="30"/>
      <c r="KF188" s="30"/>
      <c r="KG188" s="30"/>
      <c r="KH188" s="30"/>
      <c r="KI188" s="30"/>
      <c r="KJ188" s="30"/>
      <c r="KK188" s="30"/>
      <c r="KL188" s="30"/>
      <c r="KM188" s="30"/>
      <c r="KN188" s="30"/>
      <c r="KO188" s="30"/>
      <c r="KP188" s="30"/>
      <c r="KQ188" s="30"/>
      <c r="KR188" s="30"/>
    </row>
    <row r="189" spans="2:304" x14ac:dyDescent="0.2">
      <c r="B189" s="30"/>
      <c r="C189" s="30"/>
      <c r="D189" s="30"/>
      <c r="F189" s="18"/>
      <c r="G189" s="18"/>
      <c r="H189" s="18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  <c r="GR189" s="30"/>
      <c r="GS189" s="30"/>
      <c r="GT189" s="30"/>
      <c r="GU189" s="30"/>
      <c r="GV189" s="30"/>
      <c r="GW189" s="30"/>
      <c r="GX189" s="30"/>
      <c r="GY189" s="30"/>
      <c r="GZ189" s="30"/>
      <c r="HA189" s="30"/>
      <c r="HB189" s="30"/>
      <c r="HC189" s="30"/>
      <c r="HD189" s="30"/>
      <c r="HE189" s="30"/>
      <c r="HF189" s="30"/>
      <c r="HG189" s="30"/>
      <c r="HH189" s="30"/>
      <c r="HI189" s="30"/>
      <c r="HJ189" s="30"/>
      <c r="HK189" s="30"/>
      <c r="HL189" s="30"/>
      <c r="HM189" s="30"/>
      <c r="HN189" s="30"/>
      <c r="HO189" s="30"/>
      <c r="HP189" s="30"/>
      <c r="HQ189" s="30"/>
      <c r="HR189" s="30"/>
      <c r="HS189" s="30"/>
      <c r="HT189" s="30"/>
      <c r="HU189" s="30"/>
      <c r="HV189" s="30"/>
      <c r="HW189" s="30"/>
      <c r="HX189" s="30"/>
      <c r="HY189" s="30"/>
      <c r="HZ189" s="30"/>
      <c r="IA189" s="30"/>
      <c r="IB189" s="30"/>
      <c r="IC189" s="30"/>
      <c r="ID189" s="30"/>
      <c r="IE189" s="30"/>
      <c r="IF189" s="30"/>
      <c r="IG189" s="30"/>
      <c r="IH189" s="30"/>
      <c r="II189" s="30"/>
      <c r="IJ189" s="30"/>
      <c r="IK189" s="30"/>
      <c r="IL189" s="30"/>
      <c r="IM189" s="30"/>
      <c r="IN189" s="30"/>
      <c r="IO189" s="30"/>
      <c r="IP189" s="30"/>
      <c r="IQ189" s="30"/>
      <c r="IR189" s="30"/>
      <c r="IS189" s="30"/>
      <c r="IT189" s="30"/>
      <c r="IU189" s="30"/>
      <c r="IV189" s="30"/>
      <c r="IW189" s="30"/>
      <c r="IX189" s="30"/>
      <c r="IY189" s="30"/>
      <c r="IZ189" s="30"/>
      <c r="JA189" s="30"/>
      <c r="JB189" s="30"/>
      <c r="JC189" s="30"/>
      <c r="JD189" s="30"/>
      <c r="JE189" s="30"/>
      <c r="JF189" s="30"/>
      <c r="JG189" s="30"/>
      <c r="JH189" s="30"/>
      <c r="JI189" s="30"/>
      <c r="JJ189" s="30"/>
      <c r="JK189" s="30"/>
      <c r="JL189" s="30"/>
      <c r="JM189" s="30"/>
      <c r="JN189" s="30"/>
      <c r="JO189" s="30"/>
      <c r="JP189" s="30"/>
      <c r="JQ189" s="30"/>
      <c r="JR189" s="30"/>
      <c r="JS189" s="30"/>
      <c r="JT189" s="30"/>
      <c r="JU189" s="30"/>
      <c r="JV189" s="30"/>
      <c r="JW189" s="30"/>
      <c r="JX189" s="30"/>
      <c r="JY189" s="30"/>
      <c r="JZ189" s="30"/>
      <c r="KA189" s="30"/>
      <c r="KB189" s="30"/>
      <c r="KC189" s="30"/>
      <c r="KD189" s="30"/>
      <c r="KE189" s="30"/>
      <c r="KF189" s="30"/>
      <c r="KG189" s="30"/>
      <c r="KH189" s="30"/>
      <c r="KI189" s="30"/>
      <c r="KJ189" s="30"/>
      <c r="KK189" s="30"/>
      <c r="KL189" s="30"/>
      <c r="KM189" s="30"/>
      <c r="KN189" s="30"/>
      <c r="KO189" s="30"/>
      <c r="KP189" s="30"/>
      <c r="KQ189" s="30"/>
      <c r="KR189" s="30"/>
    </row>
    <row r="190" spans="2:304" x14ac:dyDescent="0.2">
      <c r="B190" s="30"/>
      <c r="C190" s="30"/>
      <c r="D190" s="30"/>
      <c r="F190" s="18"/>
      <c r="G190" s="18"/>
      <c r="H190" s="18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30"/>
      <c r="GV190" s="30"/>
      <c r="GW190" s="30"/>
      <c r="GX190" s="30"/>
      <c r="GY190" s="30"/>
      <c r="GZ190" s="30"/>
      <c r="HA190" s="30"/>
      <c r="HB190" s="30"/>
      <c r="HC190" s="30"/>
      <c r="HD190" s="30"/>
      <c r="HE190" s="30"/>
      <c r="HF190" s="30"/>
      <c r="HG190" s="30"/>
      <c r="HH190" s="30"/>
      <c r="HI190" s="30"/>
      <c r="HJ190" s="30"/>
      <c r="HK190" s="30"/>
      <c r="HL190" s="30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0"/>
      <c r="HX190" s="30"/>
      <c r="HY190" s="30"/>
      <c r="HZ190" s="30"/>
      <c r="IA190" s="30"/>
      <c r="IB190" s="30"/>
      <c r="IC190" s="30"/>
      <c r="ID190" s="30"/>
      <c r="IE190" s="30"/>
      <c r="IF190" s="30"/>
      <c r="IG190" s="30"/>
      <c r="IH190" s="30"/>
      <c r="II190" s="30"/>
      <c r="IJ190" s="30"/>
      <c r="IK190" s="30"/>
      <c r="IL190" s="30"/>
      <c r="IM190" s="30"/>
      <c r="IN190" s="30"/>
      <c r="IO190" s="30"/>
      <c r="IP190" s="30"/>
      <c r="IQ190" s="30"/>
      <c r="IR190" s="30"/>
      <c r="IS190" s="30"/>
      <c r="IT190" s="30"/>
      <c r="IU190" s="30"/>
      <c r="IV190" s="30"/>
      <c r="IW190" s="30"/>
      <c r="IX190" s="30"/>
      <c r="IY190" s="30"/>
      <c r="IZ190" s="30"/>
      <c r="JA190" s="30"/>
      <c r="JB190" s="30"/>
      <c r="JC190" s="30"/>
      <c r="JD190" s="30"/>
      <c r="JE190" s="30"/>
      <c r="JF190" s="30"/>
      <c r="JG190" s="30"/>
      <c r="JH190" s="30"/>
      <c r="JI190" s="30"/>
      <c r="JJ190" s="30"/>
      <c r="JK190" s="30"/>
      <c r="JL190" s="30"/>
      <c r="JM190" s="30"/>
      <c r="JN190" s="30"/>
      <c r="JO190" s="30"/>
      <c r="JP190" s="30"/>
      <c r="JQ190" s="30"/>
      <c r="JR190" s="30"/>
      <c r="JS190" s="30"/>
      <c r="JT190" s="30"/>
      <c r="JU190" s="30"/>
      <c r="JV190" s="30"/>
      <c r="JW190" s="30"/>
      <c r="JX190" s="30"/>
      <c r="JY190" s="30"/>
      <c r="JZ190" s="30"/>
      <c r="KA190" s="30"/>
      <c r="KB190" s="30"/>
      <c r="KC190" s="30"/>
      <c r="KD190" s="30"/>
      <c r="KE190" s="30"/>
      <c r="KF190" s="30"/>
      <c r="KG190" s="30"/>
      <c r="KH190" s="30"/>
      <c r="KI190" s="30"/>
      <c r="KJ190" s="30"/>
      <c r="KK190" s="30"/>
      <c r="KL190" s="30"/>
      <c r="KM190" s="30"/>
      <c r="KN190" s="30"/>
      <c r="KO190" s="30"/>
      <c r="KP190" s="30"/>
      <c r="KQ190" s="30"/>
      <c r="KR190" s="30"/>
    </row>
    <row r="191" spans="2:304" x14ac:dyDescent="0.2">
      <c r="B191" s="30"/>
      <c r="C191" s="30"/>
      <c r="D191" s="30"/>
      <c r="F191" s="18"/>
      <c r="G191" s="18"/>
      <c r="H191" s="18"/>
      <c r="I191" s="18"/>
      <c r="J191" s="18"/>
      <c r="K191" s="18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  <c r="GR191" s="30"/>
      <c r="GS191" s="30"/>
      <c r="GT191" s="30"/>
      <c r="GU191" s="30"/>
      <c r="GV191" s="30"/>
      <c r="GW191" s="30"/>
      <c r="GX191" s="30"/>
      <c r="GY191" s="30"/>
      <c r="GZ191" s="30"/>
      <c r="HA191" s="30"/>
      <c r="HB191" s="30"/>
      <c r="HC191" s="30"/>
      <c r="HD191" s="30"/>
      <c r="HE191" s="30"/>
      <c r="HF191" s="30"/>
      <c r="HG191" s="30"/>
      <c r="HH191" s="30"/>
      <c r="HI191" s="30"/>
      <c r="HJ191" s="30"/>
      <c r="HK191" s="30"/>
      <c r="HL191" s="30"/>
      <c r="HM191" s="30"/>
      <c r="HN191" s="30"/>
      <c r="HO191" s="30"/>
      <c r="HP191" s="30"/>
      <c r="HQ191" s="30"/>
      <c r="HR191" s="30"/>
      <c r="HS191" s="30"/>
      <c r="HT191" s="30"/>
      <c r="HU191" s="30"/>
      <c r="HV191" s="30"/>
      <c r="HW191" s="30"/>
      <c r="HX191" s="30"/>
      <c r="HY191" s="30"/>
      <c r="HZ191" s="30"/>
      <c r="IA191" s="30"/>
      <c r="IB191" s="30"/>
      <c r="IC191" s="30"/>
      <c r="ID191" s="30"/>
      <c r="IE191" s="30"/>
      <c r="IF191" s="30"/>
      <c r="IG191" s="30"/>
      <c r="IH191" s="30"/>
      <c r="II191" s="30"/>
      <c r="IJ191" s="30"/>
      <c r="IK191" s="30"/>
      <c r="IL191" s="30"/>
      <c r="IM191" s="30"/>
      <c r="IN191" s="30"/>
      <c r="IO191" s="30"/>
      <c r="IP191" s="30"/>
      <c r="IQ191" s="30"/>
      <c r="IR191" s="30"/>
      <c r="IS191" s="30"/>
      <c r="IT191" s="30"/>
      <c r="IU191" s="30"/>
      <c r="IV191" s="30"/>
      <c r="IW191" s="30"/>
      <c r="IX191" s="30"/>
      <c r="IY191" s="30"/>
      <c r="IZ191" s="30"/>
      <c r="JA191" s="30"/>
      <c r="JB191" s="30"/>
      <c r="JC191" s="30"/>
      <c r="JD191" s="30"/>
      <c r="JE191" s="30"/>
      <c r="JF191" s="30"/>
      <c r="JG191" s="30"/>
      <c r="JH191" s="30"/>
      <c r="JI191" s="30"/>
      <c r="JJ191" s="30"/>
      <c r="JK191" s="30"/>
      <c r="JL191" s="30"/>
      <c r="JM191" s="30"/>
      <c r="JN191" s="30"/>
      <c r="JO191" s="30"/>
      <c r="JP191" s="30"/>
      <c r="JQ191" s="30"/>
      <c r="JR191" s="30"/>
      <c r="JS191" s="30"/>
      <c r="JT191" s="30"/>
      <c r="JU191" s="30"/>
      <c r="JV191" s="30"/>
      <c r="JW191" s="30"/>
      <c r="JX191" s="30"/>
      <c r="JY191" s="30"/>
      <c r="JZ191" s="30"/>
      <c r="KA191" s="30"/>
      <c r="KB191" s="30"/>
      <c r="KC191" s="30"/>
      <c r="KD191" s="30"/>
      <c r="KE191" s="30"/>
      <c r="KF191" s="30"/>
      <c r="KG191" s="30"/>
      <c r="KH191" s="30"/>
      <c r="KI191" s="30"/>
      <c r="KJ191" s="30"/>
      <c r="KK191" s="30"/>
      <c r="KL191" s="30"/>
      <c r="KM191" s="30"/>
      <c r="KN191" s="30"/>
      <c r="KO191" s="30"/>
      <c r="KP191" s="30"/>
      <c r="KQ191" s="30"/>
      <c r="KR191" s="30"/>
    </row>
    <row r="192" spans="2:304" ht="24.95" customHeight="1" x14ac:dyDescent="0.2">
      <c r="B192" s="30"/>
      <c r="C192" s="30"/>
      <c r="D192" s="30"/>
      <c r="F192" s="26"/>
      <c r="G192" s="26"/>
      <c r="H192" s="18"/>
      <c r="I192" s="18"/>
      <c r="J192" s="18"/>
      <c r="K192" s="18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30"/>
      <c r="GV192" s="30"/>
      <c r="GW192" s="30"/>
      <c r="GX192" s="30"/>
      <c r="GY192" s="30"/>
      <c r="GZ192" s="30"/>
      <c r="HA192" s="30"/>
      <c r="HB192" s="30"/>
      <c r="HC192" s="30"/>
      <c r="HD192" s="30"/>
      <c r="HE192" s="30"/>
      <c r="HF192" s="30"/>
      <c r="HG192" s="30"/>
      <c r="HH192" s="30"/>
      <c r="HI192" s="30"/>
      <c r="HJ192" s="30"/>
      <c r="HK192" s="30"/>
      <c r="HL192" s="30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0"/>
      <c r="HX192" s="30"/>
      <c r="HY192" s="30"/>
      <c r="HZ192" s="30"/>
      <c r="IA192" s="30"/>
      <c r="IB192" s="30"/>
      <c r="IC192" s="30"/>
      <c r="ID192" s="30"/>
      <c r="IE192" s="30"/>
      <c r="IF192" s="30"/>
      <c r="IG192" s="30"/>
      <c r="IH192" s="30"/>
      <c r="II192" s="30"/>
      <c r="IJ192" s="30"/>
      <c r="IK192" s="30"/>
      <c r="IL192" s="30"/>
      <c r="IM192" s="30"/>
      <c r="IN192" s="30"/>
      <c r="IO192" s="30"/>
      <c r="IP192" s="30"/>
      <c r="IQ192" s="30"/>
      <c r="IR192" s="30"/>
      <c r="IS192" s="30"/>
      <c r="IT192" s="30"/>
      <c r="IU192" s="30"/>
      <c r="IV192" s="30"/>
      <c r="IW192" s="30"/>
      <c r="IX192" s="30"/>
      <c r="IY192" s="30"/>
      <c r="IZ192" s="30"/>
      <c r="JA192" s="30"/>
      <c r="JB192" s="30"/>
      <c r="JC192" s="30"/>
      <c r="JD192" s="30"/>
      <c r="JE192" s="30"/>
      <c r="JF192" s="30"/>
      <c r="JG192" s="30"/>
      <c r="JH192" s="30"/>
      <c r="JI192" s="30"/>
      <c r="JJ192" s="30"/>
      <c r="JK192" s="30"/>
      <c r="JL192" s="30"/>
      <c r="JM192" s="30"/>
      <c r="JN192" s="30"/>
      <c r="JO192" s="30"/>
      <c r="JP192" s="30"/>
      <c r="JQ192" s="30"/>
      <c r="JR192" s="30"/>
      <c r="JS192" s="30"/>
      <c r="JT192" s="30"/>
      <c r="JU192" s="30"/>
      <c r="JV192" s="30"/>
      <c r="JW192" s="30"/>
      <c r="JX192" s="30"/>
      <c r="JY192" s="30"/>
      <c r="JZ192" s="30"/>
      <c r="KA192" s="30"/>
      <c r="KB192" s="30"/>
      <c r="KC192" s="30"/>
      <c r="KD192" s="30"/>
      <c r="KE192" s="30"/>
      <c r="KF192" s="30"/>
      <c r="KG192" s="30"/>
      <c r="KH192" s="30"/>
      <c r="KI192" s="30"/>
      <c r="KJ192" s="30"/>
      <c r="KK192" s="30"/>
      <c r="KL192" s="30"/>
      <c r="KM192" s="30"/>
      <c r="KN192" s="30"/>
      <c r="KO192" s="30"/>
      <c r="KP192" s="30"/>
      <c r="KQ192" s="30"/>
      <c r="KR192" s="30"/>
    </row>
    <row r="193" spans="1:304" x14ac:dyDescent="0.2">
      <c r="A193" s="55"/>
      <c r="B193" s="30"/>
      <c r="C193" s="30"/>
      <c r="D193" s="30"/>
      <c r="F193" s="18"/>
      <c r="G193" s="18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  <c r="GR193" s="30"/>
      <c r="GS193" s="30"/>
      <c r="GT193" s="30"/>
      <c r="GU193" s="30"/>
      <c r="GV193" s="30"/>
      <c r="GW193" s="30"/>
      <c r="GX193" s="30"/>
      <c r="GY193" s="30"/>
      <c r="GZ193" s="30"/>
      <c r="HA193" s="30"/>
      <c r="HB193" s="30"/>
      <c r="HC193" s="30"/>
      <c r="HD193" s="30"/>
      <c r="HE193" s="30"/>
      <c r="HF193" s="30"/>
      <c r="HG193" s="30"/>
      <c r="HH193" s="30"/>
      <c r="HI193" s="30"/>
      <c r="HJ193" s="30"/>
      <c r="HK193" s="30"/>
      <c r="HL193" s="30"/>
      <c r="HM193" s="30"/>
      <c r="HN193" s="30"/>
      <c r="HO193" s="30"/>
      <c r="HP193" s="30"/>
      <c r="HQ193" s="30"/>
      <c r="HR193" s="30"/>
      <c r="HS193" s="30"/>
      <c r="HT193" s="30"/>
      <c r="HU193" s="30"/>
      <c r="HV193" s="30"/>
      <c r="HW193" s="30"/>
      <c r="HX193" s="30"/>
      <c r="HY193" s="30"/>
      <c r="HZ193" s="30"/>
      <c r="IA193" s="30"/>
      <c r="IB193" s="30"/>
      <c r="IC193" s="30"/>
      <c r="ID193" s="30"/>
      <c r="IE193" s="30"/>
      <c r="IF193" s="30"/>
      <c r="IG193" s="30"/>
      <c r="IH193" s="30"/>
      <c r="II193" s="30"/>
      <c r="IJ193" s="30"/>
      <c r="IK193" s="30"/>
      <c r="IL193" s="30"/>
      <c r="IM193" s="30"/>
      <c r="IN193" s="30"/>
      <c r="IO193" s="30"/>
      <c r="IP193" s="30"/>
      <c r="IQ193" s="30"/>
      <c r="IR193" s="30"/>
      <c r="IS193" s="30"/>
      <c r="IT193" s="30"/>
      <c r="IU193" s="30"/>
      <c r="IV193" s="30"/>
      <c r="IW193" s="30"/>
      <c r="IX193" s="30"/>
      <c r="IY193" s="30"/>
      <c r="IZ193" s="30"/>
      <c r="JA193" s="30"/>
      <c r="JB193" s="30"/>
      <c r="JC193" s="30"/>
      <c r="JD193" s="30"/>
      <c r="JE193" s="30"/>
      <c r="JF193" s="30"/>
      <c r="JG193" s="30"/>
      <c r="JH193" s="30"/>
      <c r="JI193" s="30"/>
      <c r="JJ193" s="30"/>
      <c r="JK193" s="30"/>
      <c r="JL193" s="30"/>
      <c r="JM193" s="30"/>
      <c r="JN193" s="30"/>
      <c r="JO193" s="30"/>
      <c r="JP193" s="30"/>
      <c r="JQ193" s="30"/>
      <c r="JR193" s="30"/>
      <c r="JS193" s="30"/>
      <c r="JT193" s="30"/>
      <c r="JU193" s="30"/>
      <c r="JV193" s="30"/>
      <c r="JW193" s="30"/>
      <c r="JX193" s="30"/>
      <c r="JY193" s="30"/>
      <c r="JZ193" s="30"/>
      <c r="KA193" s="30"/>
      <c r="KB193" s="30"/>
      <c r="KC193" s="30"/>
      <c r="KD193" s="30"/>
      <c r="KE193" s="30"/>
      <c r="KF193" s="30"/>
      <c r="KG193" s="30"/>
      <c r="KH193" s="30"/>
      <c r="KI193" s="30"/>
      <c r="KJ193" s="30"/>
      <c r="KK193" s="30"/>
      <c r="KL193" s="30"/>
      <c r="KM193" s="30"/>
      <c r="KN193" s="30"/>
      <c r="KO193" s="30"/>
      <c r="KP193" s="30"/>
      <c r="KQ193" s="30"/>
      <c r="KR193" s="30"/>
    </row>
    <row r="194" spans="1:304" ht="12.6" customHeight="1" x14ac:dyDescent="0.2">
      <c r="B194" s="30"/>
      <c r="C194" s="30"/>
      <c r="D194" s="30"/>
      <c r="F194" s="18"/>
      <c r="G194" s="18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30"/>
      <c r="GV194" s="30"/>
      <c r="GW194" s="30"/>
      <c r="GX194" s="30"/>
      <c r="GY194" s="30"/>
      <c r="GZ194" s="30"/>
      <c r="HA194" s="30"/>
      <c r="HB194" s="30"/>
      <c r="HC194" s="30"/>
      <c r="HD194" s="30"/>
      <c r="HE194" s="30"/>
      <c r="HF194" s="30"/>
      <c r="HG194" s="30"/>
      <c r="HH194" s="30"/>
      <c r="HI194" s="30"/>
      <c r="HJ194" s="30"/>
      <c r="HK194" s="30"/>
      <c r="HL194" s="30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0"/>
      <c r="HX194" s="30"/>
      <c r="HY194" s="30"/>
      <c r="HZ194" s="30"/>
      <c r="IA194" s="30"/>
      <c r="IB194" s="30"/>
      <c r="IC194" s="30"/>
      <c r="ID194" s="30"/>
      <c r="IE194" s="30"/>
      <c r="IF194" s="30"/>
      <c r="IG194" s="30"/>
      <c r="IH194" s="30"/>
      <c r="II194" s="30"/>
      <c r="IJ194" s="30"/>
      <c r="IK194" s="30"/>
      <c r="IL194" s="30"/>
      <c r="IM194" s="30"/>
      <c r="IN194" s="30"/>
      <c r="IO194" s="30"/>
      <c r="IP194" s="30"/>
      <c r="IQ194" s="30"/>
      <c r="IR194" s="30"/>
      <c r="IS194" s="30"/>
      <c r="IT194" s="30"/>
      <c r="IU194" s="30"/>
      <c r="IV194" s="30"/>
      <c r="IW194" s="30"/>
      <c r="IX194" s="30"/>
      <c r="IY194" s="30"/>
      <c r="IZ194" s="30"/>
      <c r="JA194" s="30"/>
      <c r="JB194" s="30"/>
      <c r="JC194" s="30"/>
      <c r="JD194" s="30"/>
      <c r="JE194" s="30"/>
      <c r="JF194" s="30"/>
      <c r="JG194" s="30"/>
      <c r="JH194" s="30"/>
      <c r="JI194" s="30"/>
      <c r="JJ194" s="30"/>
      <c r="JK194" s="30"/>
      <c r="JL194" s="30"/>
      <c r="JM194" s="30"/>
      <c r="JN194" s="30"/>
      <c r="JO194" s="30"/>
      <c r="JP194" s="30"/>
      <c r="JQ194" s="30"/>
      <c r="JR194" s="30"/>
      <c r="JS194" s="30"/>
      <c r="JT194" s="30"/>
      <c r="JU194" s="30"/>
      <c r="JV194" s="30"/>
      <c r="JW194" s="30"/>
      <c r="JX194" s="30"/>
      <c r="JY194" s="30"/>
      <c r="JZ194" s="30"/>
      <c r="KA194" s="30"/>
      <c r="KB194" s="30"/>
      <c r="KC194" s="30"/>
      <c r="KD194" s="30"/>
      <c r="KE194" s="30"/>
      <c r="KF194" s="30"/>
      <c r="KG194" s="30"/>
      <c r="KH194" s="30"/>
      <c r="KI194" s="30"/>
      <c r="KJ194" s="30"/>
      <c r="KK194" s="30"/>
      <c r="KL194" s="30"/>
      <c r="KM194" s="30"/>
      <c r="KN194" s="30"/>
      <c r="KO194" s="30"/>
      <c r="KP194" s="30"/>
      <c r="KQ194" s="30"/>
      <c r="KR194" s="30"/>
    </row>
    <row r="195" spans="1:304" x14ac:dyDescent="0.2">
      <c r="B195" s="30"/>
      <c r="C195" s="30"/>
      <c r="D195" s="30"/>
      <c r="F195" s="18"/>
      <c r="G195" s="18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30"/>
      <c r="GV195" s="30"/>
      <c r="GW195" s="30"/>
      <c r="GX195" s="30"/>
      <c r="GY195" s="30"/>
      <c r="GZ195" s="30"/>
      <c r="HA195" s="30"/>
      <c r="HB195" s="30"/>
      <c r="HC195" s="30"/>
      <c r="HD195" s="30"/>
      <c r="HE195" s="30"/>
      <c r="HF195" s="30"/>
      <c r="HG195" s="30"/>
      <c r="HH195" s="30"/>
      <c r="HI195" s="30"/>
      <c r="HJ195" s="30"/>
      <c r="HK195" s="30"/>
      <c r="HL195" s="30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0"/>
      <c r="HX195" s="30"/>
      <c r="HY195" s="30"/>
      <c r="HZ195" s="30"/>
      <c r="IA195" s="30"/>
      <c r="IB195" s="30"/>
      <c r="IC195" s="30"/>
      <c r="ID195" s="30"/>
      <c r="IE195" s="30"/>
      <c r="IF195" s="30"/>
      <c r="IG195" s="30"/>
      <c r="IH195" s="30"/>
      <c r="II195" s="30"/>
      <c r="IJ195" s="30"/>
      <c r="IK195" s="30"/>
      <c r="IL195" s="30"/>
      <c r="IM195" s="30"/>
      <c r="IN195" s="30"/>
      <c r="IO195" s="30"/>
      <c r="IP195" s="30"/>
      <c r="IQ195" s="30"/>
      <c r="IR195" s="30"/>
      <c r="IS195" s="30"/>
      <c r="IT195" s="30"/>
      <c r="IU195" s="30"/>
      <c r="IV195" s="30"/>
      <c r="IW195" s="30"/>
      <c r="IX195" s="30"/>
      <c r="IY195" s="30"/>
      <c r="IZ195" s="30"/>
      <c r="JA195" s="30"/>
      <c r="JB195" s="30"/>
      <c r="JC195" s="30"/>
      <c r="JD195" s="30"/>
      <c r="JE195" s="30"/>
      <c r="JF195" s="30"/>
      <c r="JG195" s="30"/>
      <c r="JH195" s="30"/>
      <c r="JI195" s="30"/>
      <c r="JJ195" s="30"/>
      <c r="JK195" s="30"/>
      <c r="JL195" s="30"/>
      <c r="JM195" s="30"/>
      <c r="JN195" s="30"/>
      <c r="JO195" s="30"/>
      <c r="JP195" s="30"/>
      <c r="JQ195" s="30"/>
      <c r="JR195" s="30"/>
      <c r="JS195" s="30"/>
      <c r="JT195" s="30"/>
      <c r="JU195" s="30"/>
      <c r="JV195" s="30"/>
      <c r="JW195" s="30"/>
      <c r="JX195" s="30"/>
      <c r="JY195" s="30"/>
      <c r="JZ195" s="30"/>
      <c r="KA195" s="30"/>
      <c r="KB195" s="30"/>
      <c r="KC195" s="30"/>
      <c r="KD195" s="30"/>
      <c r="KE195" s="30"/>
      <c r="KF195" s="30"/>
      <c r="KG195" s="30"/>
      <c r="KH195" s="30"/>
      <c r="KI195" s="30"/>
      <c r="KJ195" s="30"/>
      <c r="KK195" s="30"/>
      <c r="KL195" s="30"/>
      <c r="KM195" s="30"/>
      <c r="KN195" s="30"/>
      <c r="KO195" s="30"/>
      <c r="KP195" s="30"/>
      <c r="KQ195" s="30"/>
      <c r="KR195" s="30"/>
    </row>
    <row r="196" spans="1:304" x14ac:dyDescent="0.2">
      <c r="B196" s="30"/>
      <c r="C196" s="30"/>
      <c r="D196" s="30"/>
      <c r="F196" s="18"/>
      <c r="G196" s="18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30"/>
      <c r="GV196" s="30"/>
      <c r="GW196" s="30"/>
      <c r="GX196" s="30"/>
      <c r="GY196" s="30"/>
      <c r="GZ196" s="30"/>
      <c r="HA196" s="30"/>
      <c r="HB196" s="30"/>
      <c r="HC196" s="30"/>
      <c r="HD196" s="30"/>
      <c r="HE196" s="30"/>
      <c r="HF196" s="30"/>
      <c r="HG196" s="30"/>
      <c r="HH196" s="30"/>
      <c r="HI196" s="30"/>
      <c r="HJ196" s="30"/>
      <c r="HK196" s="30"/>
      <c r="HL196" s="30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0"/>
      <c r="HX196" s="30"/>
      <c r="HY196" s="30"/>
      <c r="HZ196" s="30"/>
      <c r="IA196" s="30"/>
      <c r="IB196" s="30"/>
      <c r="IC196" s="30"/>
      <c r="ID196" s="30"/>
      <c r="IE196" s="30"/>
      <c r="IF196" s="30"/>
      <c r="IG196" s="30"/>
      <c r="IH196" s="30"/>
      <c r="II196" s="30"/>
      <c r="IJ196" s="30"/>
      <c r="IK196" s="30"/>
      <c r="IL196" s="30"/>
      <c r="IM196" s="30"/>
      <c r="IN196" s="30"/>
      <c r="IO196" s="30"/>
      <c r="IP196" s="30"/>
      <c r="IQ196" s="30"/>
      <c r="IR196" s="30"/>
      <c r="IS196" s="30"/>
      <c r="IT196" s="30"/>
      <c r="IU196" s="30"/>
      <c r="IV196" s="30"/>
      <c r="IW196" s="30"/>
      <c r="IX196" s="30"/>
      <c r="IY196" s="30"/>
      <c r="IZ196" s="30"/>
      <c r="JA196" s="30"/>
      <c r="JB196" s="30"/>
      <c r="JC196" s="30"/>
      <c r="JD196" s="30"/>
      <c r="JE196" s="30"/>
      <c r="JF196" s="30"/>
      <c r="JG196" s="30"/>
      <c r="JH196" s="30"/>
      <c r="JI196" s="30"/>
      <c r="JJ196" s="30"/>
      <c r="JK196" s="30"/>
      <c r="JL196" s="30"/>
      <c r="JM196" s="30"/>
      <c r="JN196" s="30"/>
      <c r="JO196" s="30"/>
      <c r="JP196" s="30"/>
      <c r="JQ196" s="30"/>
      <c r="JR196" s="30"/>
      <c r="JS196" s="30"/>
      <c r="JT196" s="30"/>
      <c r="JU196" s="30"/>
      <c r="JV196" s="30"/>
      <c r="JW196" s="30"/>
      <c r="JX196" s="30"/>
      <c r="JY196" s="30"/>
      <c r="JZ196" s="30"/>
      <c r="KA196" s="30"/>
      <c r="KB196" s="30"/>
      <c r="KC196" s="30"/>
      <c r="KD196" s="30"/>
      <c r="KE196" s="30"/>
      <c r="KF196" s="30"/>
      <c r="KG196" s="30"/>
      <c r="KH196" s="30"/>
      <c r="KI196" s="30"/>
      <c r="KJ196" s="30"/>
      <c r="KK196" s="30"/>
      <c r="KL196" s="30"/>
      <c r="KM196" s="30"/>
      <c r="KN196" s="30"/>
      <c r="KO196" s="30"/>
      <c r="KP196" s="30"/>
      <c r="KQ196" s="30"/>
      <c r="KR196" s="30"/>
    </row>
    <row r="197" spans="1:304" s="30" customFormat="1" x14ac:dyDescent="0.2"/>
    <row r="198" spans="1:304" s="30" customFormat="1" x14ac:dyDescent="0.2"/>
    <row r="199" spans="1:304" s="30" customFormat="1" x14ac:dyDescent="0.2"/>
    <row r="200" spans="1:304" s="30" customFormat="1" x14ac:dyDescent="0.2"/>
    <row r="201" spans="1:304" s="30" customFormat="1" x14ac:dyDescent="0.2"/>
    <row r="202" spans="1:304" s="30" customFormat="1" x14ac:dyDescent="0.2"/>
    <row r="203" spans="1:304" s="30" customFormat="1" x14ac:dyDescent="0.2"/>
    <row r="204" spans="1:304" s="30" customFormat="1" x14ac:dyDescent="0.2"/>
    <row r="205" spans="1:304" s="30" customFormat="1" x14ac:dyDescent="0.2"/>
    <row r="206" spans="1:304" s="30" customFormat="1" x14ac:dyDescent="0.2"/>
    <row r="207" spans="1:304" s="30" customFormat="1" x14ac:dyDescent="0.2"/>
    <row r="208" spans="1:304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pans="2:4" s="30" customFormat="1" x14ac:dyDescent="0.2"/>
    <row r="242" spans="2:4" s="30" customFormat="1" x14ac:dyDescent="0.2"/>
    <row r="243" spans="2:4" s="30" customFormat="1" x14ac:dyDescent="0.2"/>
    <row r="244" spans="2:4" s="30" customFormat="1" x14ac:dyDescent="0.2"/>
    <row r="245" spans="2:4" s="30" customFormat="1" x14ac:dyDescent="0.2"/>
    <row r="246" spans="2:4" s="30" customFormat="1" x14ac:dyDescent="0.2"/>
    <row r="247" spans="2:4" s="30" customFormat="1" x14ac:dyDescent="0.2"/>
    <row r="248" spans="2:4" s="30" customFormat="1" x14ac:dyDescent="0.2"/>
    <row r="249" spans="2:4" s="30" customFormat="1" x14ac:dyDescent="0.2"/>
    <row r="250" spans="2:4" s="30" customFormat="1" x14ac:dyDescent="0.2"/>
    <row r="251" spans="2:4" s="30" customFormat="1" x14ac:dyDescent="0.2"/>
    <row r="252" spans="2:4" s="30" customFormat="1" x14ac:dyDescent="0.2"/>
    <row r="253" spans="2:4" s="30" customFormat="1" x14ac:dyDescent="0.2">
      <c r="B253" s="17"/>
      <c r="C253" s="17"/>
      <c r="D253" s="17"/>
    </row>
    <row r="254" spans="2:4" s="30" customFormat="1" x14ac:dyDescent="0.2">
      <c r="B254" s="17"/>
      <c r="C254" s="17"/>
      <c r="D254" s="17"/>
    </row>
    <row r="255" spans="2:4" s="30" customFormat="1" x14ac:dyDescent="0.2">
      <c r="B255" s="17"/>
      <c r="C255" s="17"/>
      <c r="D255" s="17"/>
    </row>
    <row r="256" spans="2:4" s="30" customFormat="1" x14ac:dyDescent="0.2">
      <c r="B256" s="17"/>
      <c r="C256" s="17"/>
      <c r="D256" s="17"/>
    </row>
    <row r="257" spans="2:4" s="30" customFormat="1" x14ac:dyDescent="0.2">
      <c r="B257" s="17"/>
      <c r="C257" s="17"/>
      <c r="D257" s="17"/>
    </row>
    <row r="258" spans="2:4" s="30" customFormat="1" x14ac:dyDescent="0.2">
      <c r="B258" s="17"/>
      <c r="C258" s="17"/>
      <c r="D258" s="17"/>
    </row>
    <row r="259" spans="2:4" s="30" customFormat="1" x14ac:dyDescent="0.2">
      <c r="B259" s="17"/>
      <c r="C259" s="17"/>
      <c r="D259" s="17"/>
    </row>
    <row r="260" spans="2:4" s="30" customFormat="1" x14ac:dyDescent="0.2">
      <c r="B260" s="17"/>
      <c r="C260" s="17"/>
      <c r="D260" s="17"/>
    </row>
    <row r="261" spans="2:4" s="30" customFormat="1" x14ac:dyDescent="0.2">
      <c r="B261" s="17"/>
      <c r="C261" s="17"/>
      <c r="D261" s="17"/>
    </row>
    <row r="262" spans="2:4" s="30" customFormat="1" x14ac:dyDescent="0.2">
      <c r="B262" s="17"/>
      <c r="C262" s="17"/>
      <c r="D262" s="17"/>
    </row>
    <row r="263" spans="2:4" s="30" customFormat="1" x14ac:dyDescent="0.2">
      <c r="B263" s="17"/>
      <c r="C263" s="17"/>
      <c r="D263" s="17"/>
    </row>
    <row r="264" spans="2:4" s="30" customFormat="1" x14ac:dyDescent="0.2">
      <c r="B264" s="17"/>
      <c r="C264" s="17"/>
      <c r="D264" s="17"/>
    </row>
    <row r="265" spans="2:4" s="30" customFormat="1" x14ac:dyDescent="0.2">
      <c r="B265" s="17"/>
      <c r="C265" s="17"/>
      <c r="D265" s="17"/>
    </row>
    <row r="266" spans="2:4" s="30" customFormat="1" x14ac:dyDescent="0.2">
      <c r="B266" s="17"/>
      <c r="C266" s="17"/>
      <c r="D266" s="17"/>
    </row>
    <row r="267" spans="2:4" s="30" customFormat="1" x14ac:dyDescent="0.2">
      <c r="B267" s="17"/>
      <c r="C267" s="17"/>
      <c r="D267" s="17"/>
    </row>
    <row r="268" spans="2:4" s="30" customFormat="1" x14ac:dyDescent="0.2">
      <c r="B268" s="17"/>
      <c r="C268" s="17"/>
      <c r="D268" s="17"/>
    </row>
    <row r="269" spans="2:4" s="30" customFormat="1" x14ac:dyDescent="0.2">
      <c r="B269" s="17"/>
      <c r="C269" s="17"/>
      <c r="D269" s="17"/>
    </row>
    <row r="270" spans="2:4" s="30" customFormat="1" x14ac:dyDescent="0.2">
      <c r="B270" s="17"/>
      <c r="C270" s="17"/>
      <c r="D270" s="17"/>
    </row>
  </sheetData>
  <mergeCells count="7">
    <mergeCell ref="B174:D174"/>
    <mergeCell ref="B2:G2"/>
    <mergeCell ref="B97:E97"/>
    <mergeCell ref="B134:D134"/>
    <mergeCell ref="B144:D144"/>
    <mergeCell ref="B164:D164"/>
    <mergeCell ref="B160:D160"/>
  </mergeCells>
  <pageMargins left="0.7" right="0.7" top="0.78740157499999996" bottom="0.78740157499999996" header="0.3" footer="0.3"/>
  <pageSetup orientation="landscape" r:id="rId1"/>
  <rowBreaks count="1" manualBreakCount="1">
    <brk id="1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1D25-3AE3-4E70-9FA3-1D9FC9780045}">
  <sheetPr>
    <pageSetUpPr fitToPage="1"/>
  </sheetPr>
  <dimension ref="A1:I21"/>
  <sheetViews>
    <sheetView workbookViewId="0">
      <selection activeCell="J21" sqref="J21"/>
    </sheetView>
  </sheetViews>
  <sheetFormatPr defaultColWidth="11.42578125" defaultRowHeight="15" x14ac:dyDescent="0.3"/>
  <cols>
    <col min="1" max="1" width="19.85546875" customWidth="1"/>
    <col min="2" max="6" width="12.85546875" customWidth="1"/>
    <col min="8" max="8" width="13.42578125" bestFit="1" customWidth="1"/>
  </cols>
  <sheetData>
    <row r="1" spans="1:9" s="1" customFormat="1" x14ac:dyDescent="0.3">
      <c r="A1" s="5" t="s">
        <v>12</v>
      </c>
    </row>
    <row r="2" spans="1:9" s="1" customFormat="1" x14ac:dyDescent="0.3">
      <c r="A2" s="1" t="s">
        <v>0</v>
      </c>
      <c r="B2" s="6">
        <v>2018</v>
      </c>
      <c r="C2" s="6">
        <v>2019</v>
      </c>
      <c r="D2" s="6">
        <v>2020</v>
      </c>
      <c r="E2" s="7">
        <v>2021</v>
      </c>
      <c r="F2" s="6">
        <v>2022</v>
      </c>
      <c r="G2" s="6">
        <v>2023</v>
      </c>
      <c r="H2" s="6">
        <v>2024</v>
      </c>
    </row>
    <row r="3" spans="1:9" s="1" customFormat="1" x14ac:dyDescent="0.3">
      <c r="A3" s="1" t="s">
        <v>3</v>
      </c>
      <c r="B3" s="2">
        <v>5352346</v>
      </c>
      <c r="C3" s="2">
        <v>5781693</v>
      </c>
      <c r="D3" s="2">
        <v>6100738</v>
      </c>
      <c r="E3" s="15" t="s">
        <v>13</v>
      </c>
      <c r="F3" s="12">
        <v>6093372</v>
      </c>
      <c r="G3" s="2">
        <v>6118882</v>
      </c>
      <c r="H3" s="103">
        <v>6456568</v>
      </c>
    </row>
    <row r="4" spans="1:9" s="1" customFormat="1" x14ac:dyDescent="0.3">
      <c r="A4" s="1" t="s">
        <v>6</v>
      </c>
      <c r="B4" s="2">
        <v>5567843</v>
      </c>
      <c r="C4" s="2">
        <v>6065476</v>
      </c>
      <c r="D4" s="2">
        <v>5980109</v>
      </c>
      <c r="E4" s="14">
        <v>6257099</v>
      </c>
      <c r="F4" s="13">
        <v>6059555</v>
      </c>
      <c r="G4" s="2">
        <v>6192199</v>
      </c>
      <c r="I4" s="11"/>
    </row>
    <row r="5" spans="1:9" s="1" customFormat="1" x14ac:dyDescent="0.3">
      <c r="B5" s="2"/>
      <c r="C5" s="2"/>
      <c r="D5" s="2"/>
    </row>
    <row r="6" spans="1:9" s="1" customFormat="1" x14ac:dyDescent="0.3">
      <c r="A6" s="5" t="s">
        <v>16</v>
      </c>
    </row>
    <row r="7" spans="1:9" s="1" customFormat="1" x14ac:dyDescent="0.3">
      <c r="A7" s="1" t="s">
        <v>4</v>
      </c>
      <c r="B7" s="6">
        <v>2018</v>
      </c>
      <c r="C7" s="6">
        <v>2019</v>
      </c>
      <c r="D7" s="6">
        <v>2020</v>
      </c>
      <c r="E7" s="6">
        <v>2021</v>
      </c>
      <c r="F7" s="6">
        <v>2022</v>
      </c>
      <c r="G7" s="6">
        <v>2023</v>
      </c>
      <c r="H7" s="6">
        <v>2024</v>
      </c>
    </row>
    <row r="8" spans="1:9" s="1" customFormat="1" ht="30" x14ac:dyDescent="0.3">
      <c r="A8" s="8" t="s">
        <v>9</v>
      </c>
      <c r="B8" s="3">
        <v>89038.64</v>
      </c>
      <c r="C8" s="3">
        <v>100000.46</v>
      </c>
      <c r="D8" s="3">
        <v>114548.18</v>
      </c>
      <c r="E8" s="9" t="s">
        <v>14</v>
      </c>
      <c r="F8" s="3">
        <v>115227.66233599999</v>
      </c>
      <c r="G8" s="3">
        <v>121384.92</v>
      </c>
      <c r="H8" s="11">
        <v>129302.42</v>
      </c>
    </row>
    <row r="9" spans="1:9" s="1" customFormat="1" x14ac:dyDescent="0.3">
      <c r="A9" s="1" t="s">
        <v>8</v>
      </c>
      <c r="B9" s="3">
        <v>55046.36</v>
      </c>
      <c r="C9" s="3">
        <v>63757.35</v>
      </c>
      <c r="D9" s="3">
        <v>71968.479999999996</v>
      </c>
      <c r="E9" s="9" t="s">
        <v>15</v>
      </c>
      <c r="F9" s="2">
        <v>69477.581741999995</v>
      </c>
      <c r="G9" s="3">
        <v>72958.600000000006</v>
      </c>
      <c r="H9" s="11">
        <v>78047.5</v>
      </c>
    </row>
    <row r="10" spans="1:9" s="1" customFormat="1" x14ac:dyDescent="0.3"/>
    <row r="11" spans="1:9" s="1" customFormat="1" x14ac:dyDescent="0.3">
      <c r="A11" s="1" t="s">
        <v>5</v>
      </c>
      <c r="B11" s="6">
        <v>2018</v>
      </c>
      <c r="C11" s="6">
        <v>2019</v>
      </c>
      <c r="D11" s="6">
        <v>2020</v>
      </c>
      <c r="E11" s="6">
        <v>2021</v>
      </c>
      <c r="F11" s="6">
        <v>2022</v>
      </c>
      <c r="G11" s="6">
        <v>2023</v>
      </c>
    </row>
    <row r="12" spans="1:9" s="1" customFormat="1" ht="30" x14ac:dyDescent="0.3">
      <c r="A12" s="8" t="s">
        <v>7</v>
      </c>
      <c r="B12" s="3">
        <v>93850.45</v>
      </c>
      <c r="C12" s="3">
        <v>108749.27</v>
      </c>
      <c r="D12" s="3">
        <v>114316.08</v>
      </c>
      <c r="E12" s="4">
        <f>115340134875/1000000</f>
        <v>115340.134875</v>
      </c>
      <c r="F12" s="11">
        <v>116575.45</v>
      </c>
      <c r="G12" s="3">
        <v>124991.17</v>
      </c>
    </row>
    <row r="13" spans="1:9" s="1" customFormat="1" x14ac:dyDescent="0.3">
      <c r="A13" s="1" t="s">
        <v>8</v>
      </c>
      <c r="B13" s="3">
        <v>58132.73</v>
      </c>
      <c r="C13" s="3">
        <v>68734.25</v>
      </c>
      <c r="D13" s="3">
        <v>71267.75</v>
      </c>
      <c r="E13" s="4">
        <f>69978029209/1000000</f>
        <v>69978.029209</v>
      </c>
      <c r="F13" s="11">
        <v>70244.41</v>
      </c>
      <c r="G13" s="3">
        <v>75364.34</v>
      </c>
    </row>
    <row r="14" spans="1:9" s="1" customFormat="1" x14ac:dyDescent="0.3">
      <c r="B14" s="3"/>
      <c r="C14" s="3"/>
      <c r="D14" s="3"/>
    </row>
    <row r="15" spans="1:9" s="1" customFormat="1" x14ac:dyDescent="0.3">
      <c r="A15" s="5" t="s">
        <v>11</v>
      </c>
    </row>
    <row r="16" spans="1:9" s="1" customFormat="1" x14ac:dyDescent="0.3">
      <c r="A16" s="1" t="s">
        <v>0</v>
      </c>
      <c r="B16" s="6">
        <v>2018</v>
      </c>
      <c r="C16" s="6">
        <v>2019</v>
      </c>
      <c r="D16" s="6">
        <v>2020</v>
      </c>
      <c r="E16" s="6">
        <v>2021</v>
      </c>
      <c r="F16" s="6">
        <v>2022</v>
      </c>
      <c r="G16" s="6">
        <v>2023</v>
      </c>
      <c r="H16" s="6">
        <v>2024</v>
      </c>
    </row>
    <row r="17" spans="1:8" s="1" customFormat="1" x14ac:dyDescent="0.3">
      <c r="A17" s="1" t="s">
        <v>10</v>
      </c>
      <c r="B17" s="3">
        <v>17852.18</v>
      </c>
      <c r="C17" s="3">
        <v>19644.43</v>
      </c>
      <c r="D17" s="3">
        <v>21492.66</v>
      </c>
      <c r="E17" s="4">
        <v>23181.18</v>
      </c>
      <c r="F17" s="4">
        <v>22914.811298000001</v>
      </c>
      <c r="G17" s="3">
        <v>24989.22</v>
      </c>
      <c r="H17" s="11">
        <v>26036.63</v>
      </c>
    </row>
    <row r="18" spans="1:8" s="1" customFormat="1" x14ac:dyDescent="0.3">
      <c r="A18" s="1" t="s">
        <v>1</v>
      </c>
      <c r="B18" s="3">
        <v>18019.45</v>
      </c>
      <c r="C18" s="3">
        <v>18986.45</v>
      </c>
      <c r="D18" s="3">
        <v>19144.75</v>
      </c>
      <c r="E18" s="10">
        <f>E19-E17</f>
        <v>21076.129317999999</v>
      </c>
      <c r="F18" s="11">
        <v>23557</v>
      </c>
      <c r="G18" s="3">
        <v>21515.95</v>
      </c>
    </row>
    <row r="19" spans="1:8" s="1" customFormat="1" x14ac:dyDescent="0.3">
      <c r="A19" s="1" t="s">
        <v>2</v>
      </c>
      <c r="B19" s="3">
        <v>35871.629999999997</v>
      </c>
      <c r="C19" s="3">
        <v>38630.879999999997</v>
      </c>
      <c r="D19" s="3">
        <v>40637.410000000003</v>
      </c>
      <c r="E19" s="4">
        <f>44257309318/1000000</f>
        <v>44257.309318</v>
      </c>
      <c r="F19" s="11">
        <v>46471.81</v>
      </c>
      <c r="G19" s="3">
        <v>46505.17</v>
      </c>
    </row>
    <row r="20" spans="1:8" s="1" customFormat="1" x14ac:dyDescent="0.3"/>
    <row r="21" spans="1:8" ht="76.5" customHeight="1" x14ac:dyDescent="0.3">
      <c r="A21" s="109" t="s">
        <v>17</v>
      </c>
      <c r="B21" s="109"/>
      <c r="C21" s="109"/>
      <c r="D21" s="109"/>
      <c r="E21" s="109"/>
    </row>
  </sheetData>
  <mergeCells count="1">
    <mergeCell ref="A21:E21"/>
  </mergeCells>
  <pageMargins left="0.7" right="0.7" top="0.75" bottom="0.75" header="0.3" footer="0.3"/>
  <pageSetup paperSize="9" scale="37" orientation="landscape" r:id="rId1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Inkassotall 1H2024</vt:lpstr>
      <vt:lpstr>Tidsserie 2018 - 1H2024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2024-10-07T11:01:03Z</dcterms:created>
  <dcterms:modified xsi:type="dcterms:W3CDTF">2024-10-07T11:01:18Z</dcterms:modified>
</cp:coreProperties>
</file>